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DieseArbeitsmappe"/>
  <mc:AlternateContent xmlns:mc="http://schemas.openxmlformats.org/markup-compatibility/2006">
    <mc:Choice Requires="x15">
      <x15ac:absPath xmlns:x15ac="http://schemas.microsoft.com/office/spreadsheetml/2010/11/ac" url="C:\Users\Anke\Nextcloud\DLRG\Wettkämpfe\2025_01 Ruhr Cup\"/>
    </mc:Choice>
  </mc:AlternateContent>
  <xr:revisionPtr revIDLastSave="0" documentId="13_ncr:1_{51A90406-9E16-407D-A307-2B7B69024DA6}" xr6:coauthVersionLast="47" xr6:coauthVersionMax="47" xr10:uidLastSave="{00000000-0000-0000-0000-000000000000}"/>
  <bookViews>
    <workbookView xWindow="-105" yWindow="0" windowWidth="26010" windowHeight="20985" xr2:uid="{00000000-000D-0000-FFFF-FFFF00000000}"/>
  </bookViews>
  <sheets>
    <sheet name="Übersicht" sheetId="19" r:id="rId1"/>
    <sheet name="Daten, Fotos und Kontoeinzug" sheetId="20" r:id="rId2"/>
    <sheet name="AK 8" sheetId="22" r:id="rId3"/>
    <sheet name="AK 10" sheetId="1" r:id="rId4"/>
    <sheet name="AK 11-12" sheetId="4" r:id="rId5"/>
    <sheet name="AK 13-14" sheetId="5" r:id="rId6"/>
    <sheet name="AK 15-16" sheetId="6" r:id="rId7"/>
    <sheet name="AK 17-18" sheetId="7" r:id="rId8"/>
    <sheet name="AK Offen" sheetId="8" r:id="rId9"/>
    <sheet name="AK 25-49" sheetId="10" r:id="rId10"/>
    <sheet name="AK 50-59" sheetId="15" r:id="rId11"/>
    <sheet name="AK 60+" sheetId="17" r:id="rId12"/>
    <sheet name="Altersklassentabelle" sheetId="16" state="hidden" r:id="rId13"/>
  </sheets>
  <definedNames>
    <definedName name="_xlnm.Print_Area" localSheetId="0">Übersicht!$A$1:$N$35</definedName>
    <definedName name="Fehler_Kontodaten">Altersklassentabelle!$F$3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5" i="20" l="1"/>
  <c r="C29" i="20"/>
  <c r="C30" i="20"/>
  <c r="C28" i="20"/>
  <c r="A1" i="19"/>
  <c r="E27" i="19"/>
  <c r="E13" i="19" l="1"/>
  <c r="D13" i="19"/>
  <c r="D2" i="10"/>
  <c r="D2" i="17"/>
  <c r="D3" i="17"/>
  <c r="D4" i="17"/>
  <c r="D3" i="10"/>
  <c r="D4" i="10"/>
  <c r="D5" i="10"/>
  <c r="D6" i="10"/>
  <c r="D7" i="10"/>
  <c r="D8" i="10"/>
  <c r="D9" i="10"/>
  <c r="D10" i="10"/>
  <c r="D11" i="10"/>
  <c r="D12" i="10"/>
  <c r="D13" i="10"/>
  <c r="D14" i="10"/>
  <c r="D14" i="19"/>
  <c r="E14" i="19"/>
  <c r="D15" i="19"/>
  <c r="E15" i="19"/>
  <c r="D16" i="19"/>
  <c r="E16" i="19"/>
  <c r="D17" i="19"/>
  <c r="E17" i="19"/>
  <c r="D18" i="19"/>
  <c r="E18" i="19"/>
  <c r="D19" i="19"/>
  <c r="E19" i="19"/>
  <c r="D20" i="19"/>
  <c r="E20" i="19"/>
  <c r="D11" i="17"/>
  <c r="D27" i="17"/>
  <c r="D26" i="17"/>
  <c r="D25" i="17"/>
  <c r="D24" i="17"/>
  <c r="D23" i="17"/>
  <c r="D22" i="17"/>
  <c r="D21" i="17"/>
  <c r="D20" i="17"/>
  <c r="D19" i="17"/>
  <c r="D18" i="17"/>
  <c r="D17" i="17"/>
  <c r="D16" i="17"/>
  <c r="D15" i="17"/>
  <c r="D14" i="17"/>
  <c r="D13" i="17"/>
  <c r="D12" i="17"/>
  <c r="D10" i="17"/>
  <c r="D9" i="17"/>
  <c r="D8" i="17"/>
  <c r="D7" i="17"/>
  <c r="D6" i="17"/>
  <c r="D5" i="17"/>
  <c r="D27" i="15"/>
  <c r="D26" i="15"/>
  <c r="D25" i="15"/>
  <c r="D24" i="15"/>
  <c r="D23" i="15"/>
  <c r="D22" i="15"/>
  <c r="D21" i="15"/>
  <c r="D20" i="15"/>
  <c r="D19" i="15"/>
  <c r="D18" i="15"/>
  <c r="D17" i="15"/>
  <c r="D16" i="15"/>
  <c r="D15" i="15"/>
  <c r="D14" i="15"/>
  <c r="D13" i="15"/>
  <c r="D12" i="15"/>
  <c r="D11" i="15"/>
  <c r="D10" i="15"/>
  <c r="D9" i="15"/>
  <c r="D8" i="15"/>
  <c r="D7" i="15"/>
  <c r="D6" i="15"/>
  <c r="D5" i="15"/>
  <c r="D4" i="15"/>
  <c r="D3" i="15"/>
  <c r="D2" i="15"/>
  <c r="D15" i="10"/>
  <c r="D16" i="10"/>
  <c r="D17" i="10"/>
  <c r="D18" i="10"/>
  <c r="D19" i="10"/>
  <c r="D20" i="10"/>
  <c r="D21" i="10"/>
  <c r="D22" i="10"/>
  <c r="D23" i="10"/>
  <c r="D24" i="10"/>
  <c r="D25" i="10"/>
  <c r="D26" i="10"/>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3" i="16"/>
  <c r="A4" i="16"/>
  <c r="A5" i="16"/>
  <c r="A6" i="16"/>
  <c r="A7" i="16"/>
  <c r="A2" i="16"/>
  <c r="E28" i="19" l="1"/>
  <c r="E29" i="19"/>
  <c r="D21" i="19"/>
  <c r="E26" i="19" s="1"/>
  <c r="D32" i="19" s="1"/>
  <c r="E33" i="19" l="1"/>
  <c r="E34" i="19" s="1"/>
</calcChain>
</file>

<file path=xl/sharedStrings.xml><?xml version="1.0" encoding="utf-8"?>
<sst xmlns="http://schemas.openxmlformats.org/spreadsheetml/2006/main" count="254" uniqueCount="89">
  <si>
    <t>Nachname</t>
  </si>
  <si>
    <t>Vorname</t>
  </si>
  <si>
    <t>Jahrgang</t>
  </si>
  <si>
    <t>Gliederung</t>
  </si>
  <si>
    <t>Altersklasse</t>
  </si>
  <si>
    <t>Geschlecht</t>
  </si>
  <si>
    <t>50m Hindernis</t>
  </si>
  <si>
    <t>50m k. Schwimmen</t>
  </si>
  <si>
    <t>50m Flossen</t>
  </si>
  <si>
    <t>100m Hindernis</t>
  </si>
  <si>
    <t>50m Retten</t>
  </si>
  <si>
    <t>50m Retten m. Flossen</t>
  </si>
  <si>
    <t>200m Hindernis</t>
  </si>
  <si>
    <t>100m k. Retten</t>
  </si>
  <si>
    <t>100m Retten m. Flossen</t>
  </si>
  <si>
    <t>50m Freistil</t>
  </si>
  <si>
    <t>25m Schleppen e. P.</t>
  </si>
  <si>
    <t>Super-Lifesaver</t>
  </si>
  <si>
    <t>Lifesaver</t>
  </si>
  <si>
    <t>Alter</t>
  </si>
  <si>
    <t>Bezugsjahr</t>
  </si>
  <si>
    <t>AK 10</t>
  </si>
  <si>
    <t>AK 12</t>
  </si>
  <si>
    <t>AK 13/14</t>
  </si>
  <si>
    <t>AK 15/16</t>
  </si>
  <si>
    <t>AK 17/18</t>
  </si>
  <si>
    <t>AK Offen</t>
  </si>
  <si>
    <t>50m Retten mit Flossen</t>
  </si>
  <si>
    <t>11/12</t>
  </si>
  <si>
    <t>13/14</t>
  </si>
  <si>
    <t>15/16</t>
  </si>
  <si>
    <t>17/18</t>
  </si>
  <si>
    <t>offen</t>
  </si>
  <si>
    <t>w</t>
  </si>
  <si>
    <t>m</t>
  </si>
  <si>
    <t>Gesamt</t>
  </si>
  <si>
    <t>Startgeld</t>
  </si>
  <si>
    <t>Übersicht über die Meldung</t>
  </si>
  <si>
    <t>Anzahl Sportler</t>
  </si>
  <si>
    <t>Qualifikation</t>
  </si>
  <si>
    <t xml:space="preserve">Rechtsgrundlage der Verarbeitung ist Art. 6 Abs. 1 Buchstabe b der Verordnung des Europäischen Parlaments und des Rates zum Schutz natürlicher Personen bei der Verarbeitung personenbezogener Daten, zum freien Datenverkehr und zur Aufhebung der Richtlinie 95/46/EG (Datenschutzgrund-Verordnung (DS-GVO)). </t>
  </si>
  <si>
    <t>Wir geben Ihre Daten nicht an Dritte im Sinne von Art. 4 Nr. 10 DS-GVO weiter.</t>
  </si>
  <si>
    <t>Die/er meldende Vertreter/in der genannten DLRG-Gliederung bestätigt mit ihrer/seiner Unterschrift, dass alle Teilnehmer/innen ihres/seines Ortsverbandes über diese Datenschutzbestimmungen informiert wurden und ihr Einverständnis erklärt haben (bei Minderjährigen jeweils die Erziehungsberechtigten).</t>
  </si>
  <si>
    <t>Ich habe die Datenschutzhinweise gelesen.</t>
  </si>
  <si>
    <t>Freiwillige Einwilligung in die Datenspeicherung</t>
  </si>
  <si>
    <t xml:space="preserve">Hiermit  willige  ich  ein,  dass  die  in  dieser  Meldung  angegebenen personenbezogenen Daten, </t>
  </si>
  <si>
    <t xml:space="preserve">Hinweis zu Foto- und Filmaufnahmen </t>
  </si>
  <si>
    <t xml:space="preserve">Während der Veranstaltung können Foto- und Filmaufnahmen angefertigt werden. Diese Aufnahmen dienen der Darstellung der DLRG und ihrer Veranstaltungen in den Medien. Ihre Veröffentlichung bedarf daher im Regelfall keiner zusätzlichen Einwilligung der fotografierten Personen. Die von der DLRG eingesetzten Fotografen/innen tragen darüber hinaus dafür Sorge, dass die Persönlichkeitsrechte der fotografierten Person gewahrt bleiben. Weder von der Fotografin/dem Fotografen noch von den auf Fotos dargestellten Personen können Honoraransprüche oder Ansprüche auf Namensnennung bei der Veröffentlichung erhoben werden. Die DLRG behält sich vor, während der Veranstaltung angefertigte Bilder und Filmaufnahmen für verbandsinterne Zwecke weiter zu verwenden. </t>
  </si>
  <si>
    <t>Die/er meldende Vertreter/in der genannten DLRG-Gliederung bestätigt mit ihrer/seiner Unterschrift, dass alle Teilnehmer/innen ihres/seines Mannschaft über diese Datenschutzbestimmungen sowie die Hinweise zu Foto- und Filmaufnahmen informiert wurden und ihr Einverständnis erklärt haben (bei Minderjährigen jeweils die Erziehungsberechtigten).</t>
  </si>
  <si>
    <t>Gliederung                                                                               Datum / Unterschrift / Funktion</t>
  </si>
  <si>
    <t>Bitte ausdrucken, unterschreiben, einscannen oder abfotografieren und mit der Meldung schicken</t>
  </si>
  <si>
    <t>Die DLRG Schwerte stellt durch geeignete technische und organisatorische Maßnahmen sicher, dass ein Zugriff auf diese Daten nur durch befugtes Personal möglich ist. Die Daten werden für die Dauer von 30 Jahren gespeichert. Der Datenübermittlung kann jederzeit mit Wirkung für die Zukunft widersprochen werden. In diesem Fall werden die Daten gelöscht. Eine Teilnahme am Wettkampf ist dann nicht mehr möglich.</t>
  </si>
  <si>
    <t>insbesondere Name, Anschrift, Telefonnummer, E-Mail-Adresse, Geburtsdatum, OG, Leistungsergebnisse für Auswertungszwecke über die Zeit von 30 Jahren hinaus bis auf Widerruf gespeichert werden. Der Widerruf der Datenspeicherung erfolgt per Post an die DLRG Schwerte, Detlef-Lewe-Weg 2, 58239 Schwerte, E-Mail: RuhrCup@schwerte.dlrg.de.</t>
  </si>
  <si>
    <t>Masters</t>
  </si>
  <si>
    <t>25m Hindernis</t>
  </si>
  <si>
    <t>25m Flossen</t>
  </si>
  <si>
    <t>davon Nachmeldungen</t>
  </si>
  <si>
    <t xml:space="preserve">Kampfrichter </t>
  </si>
  <si>
    <t>davon Mehrfachmeldungen</t>
  </si>
  <si>
    <t>Die in der Meldung zum RuhrCup angegebenen personenbezogenen Daten, insbesondere Name, Anschrift, Telefonnummer, E-Mail-Adresse, Geburtsdatum und OG werden ausschließlich zum Zwecke der Bearbeitung der Anmeldung und der Durchführung des Wettkampfes erhoben. Die Leistungsergebnisse werden gespeichert und im Internet veröffentlicht. Die Datenverarbeitung erfolgt durch die DLRG Schwerte, Detlef-Lewe-Weg 2, 58239 Schwerte.</t>
  </si>
  <si>
    <t>AK 8</t>
  </si>
  <si>
    <t>25m Rückenlage Beine</t>
  </si>
  <si>
    <t xml:space="preserve">Bitte tragt hier den Namen der Kampfrichter und ihre Qualifikationen ein. Wenn ihr mehrere Kampfrichter mitbringt oder euch während des Wettkampfs ablöst, dann tragt bitte auch alle Namen und Qualifikationen in die Tabelle ein. </t>
  </si>
  <si>
    <t>fehlende Kampfrichter</t>
  </si>
  <si>
    <t>AK 25-49</t>
  </si>
  <si>
    <t>AK 50-59</t>
  </si>
  <si>
    <t>AK 60+</t>
  </si>
  <si>
    <t>Name des Kampfrichters</t>
  </si>
  <si>
    <t>Wunschposition</t>
  </si>
  <si>
    <t>Samstag (AKs 13/14 bis offen)</t>
  </si>
  <si>
    <t>Sonntag (AK 8-12)</t>
  </si>
  <si>
    <t>fristgerechte Meldungen</t>
  </si>
  <si>
    <t>Nachmeldungen</t>
  </si>
  <si>
    <t>Kontoinhaber</t>
  </si>
  <si>
    <t>IBAN</t>
  </si>
  <si>
    <t>Bank</t>
  </si>
  <si>
    <t xml:space="preserve">Wir sind einverstanden, dass die Startgelder laut Blatt "Übersicht" und evtl. Gebühren für fehelende Kampfrichter laut Ausschreibung im Anschluss an den Wettkampf von folgendem Konto abgebucht werden: </t>
  </si>
  <si>
    <t>Gesamt:</t>
  </si>
  <si>
    <t>Team Manager</t>
  </si>
  <si>
    <t>email</t>
  </si>
  <si>
    <t>Handynummer</t>
  </si>
  <si>
    <t>Bitte Kontodaten auf dem Blatt Übersicht eintragen!</t>
  </si>
  <si>
    <t>Kenntnisnahme Datenschutzhinweis, Einwilligung in die Datenspeicherung,</t>
  </si>
  <si>
    <t>Hinweis zu Foto- und Filmaufnahmen und Einzugsermächtigung, abzugeben mit der</t>
  </si>
  <si>
    <r>
      <t>Zur Meldung gehört auch die unterschriebene Einverständniserklärung!</t>
    </r>
    <r>
      <rPr>
        <sz val="10"/>
        <rFont val="Arial"/>
        <family val="2"/>
      </rPr>
      <t xml:space="preserve"> 
(hier im Blatt "Daten, Fotos und Kontoeinzug": ausdrucken, ausfüllen, fotografieren und mitschicken.)</t>
    </r>
  </si>
  <si>
    <t>Bitte nur die roten Felder ausfüllen! Alles "graue" wird automatisch berechnet.</t>
  </si>
  <si>
    <t>Konto zum Abbuchen der Startgelder &amp; evtl. Kampfrichtergebühren:</t>
  </si>
  <si>
    <t>kein Kampfrichter Samstag</t>
  </si>
  <si>
    <t>kein Kampfrichter Sonntag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</si>
</sst>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mm:ss.00"/>
    <numFmt numFmtId="166" formatCode="&quot;(&quot;0.00\ &quot;€)&quot;"/>
  </numFmts>
  <fonts count="16" x14ac:knownFonts="1">
    <font>
      <sz val="10"/>
      <name val="Arial"/>
    </font>
    <font>
      <sz val="10"/>
      <name val="Arial"/>
      <family val="2"/>
    </font>
    <font>
      <sz val="10"/>
      <name val="Arial"/>
      <family val="2"/>
    </font>
    <font>
      <sz val="8"/>
      <name val="Arial"/>
      <family val="2"/>
    </font>
    <font>
      <b/>
      <sz val="10"/>
      <name val="Arial"/>
      <family val="2"/>
    </font>
    <font>
      <sz val="12"/>
      <name val="Arial"/>
      <family val="2"/>
    </font>
    <font>
      <b/>
      <sz val="12"/>
      <color indexed="8"/>
      <name val="Arial"/>
      <family val="2"/>
    </font>
    <font>
      <b/>
      <sz val="11"/>
      <color indexed="8"/>
      <name val="Arial"/>
      <family val="2"/>
    </font>
    <font>
      <sz val="9.5"/>
      <color indexed="8"/>
      <name val="Arial"/>
      <family val="2"/>
    </font>
    <font>
      <b/>
      <sz val="10"/>
      <color indexed="8"/>
      <name val="Arial"/>
      <family val="2"/>
    </font>
    <font>
      <sz val="10"/>
      <color indexed="8"/>
      <name val="Arial"/>
      <family val="2"/>
    </font>
    <font>
      <b/>
      <sz val="9.5"/>
      <color indexed="8"/>
      <name val="Arial"/>
      <family val="2"/>
    </font>
    <font>
      <sz val="10"/>
      <color rgb="FFFF0000"/>
      <name val="Arial"/>
      <family val="2"/>
    </font>
    <font>
      <sz val="11"/>
      <color theme="1"/>
      <name val="Calibri"/>
      <family val="2"/>
      <scheme val="minor"/>
    </font>
    <font>
      <sz val="12"/>
      <color rgb="FFFF0000"/>
      <name val="Arial"/>
      <family val="2"/>
    </font>
    <font>
      <sz val="10"/>
      <color theme="0" tint="-0.34998626667073579"/>
      <name val="Arial"/>
      <family val="2"/>
    </font>
  </fonts>
  <fills count="5">
    <fill>
      <patternFill patternType="none"/>
    </fill>
    <fill>
      <patternFill patternType="gray125"/>
    </fill>
    <fill>
      <patternFill patternType="solid">
        <fgColor indexed="44"/>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auto="1"/>
      </left>
      <right/>
      <top/>
      <bottom/>
      <diagonal/>
    </border>
    <border>
      <left style="thick">
        <color auto="1"/>
      </left>
      <right/>
      <top/>
      <bottom style="thin">
        <color auto="1"/>
      </bottom>
      <diagonal/>
    </border>
    <border>
      <left style="thin">
        <color auto="1"/>
      </left>
      <right/>
      <top/>
      <bottom style="thin">
        <color auto="1"/>
      </bottom>
      <diagonal/>
    </border>
    <border>
      <left style="thin">
        <color auto="1"/>
      </left>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thin">
        <color auto="1"/>
      </top>
      <bottom/>
      <diagonal/>
    </border>
    <border>
      <left style="thin">
        <color indexed="64"/>
      </left>
      <right style="thick">
        <color auto="1"/>
      </right>
      <top/>
      <bottom style="thin">
        <color auto="1"/>
      </bottom>
      <diagonal/>
    </border>
    <border>
      <left style="thin">
        <color indexed="64"/>
      </left>
      <right style="thick">
        <color auto="1"/>
      </right>
      <top/>
      <bottom/>
      <diagonal/>
    </border>
    <border>
      <left style="thick">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13" fillId="0" borderId="0"/>
  </cellStyleXfs>
  <cellXfs count="104">
    <xf numFmtId="0" fontId="0" fillId="0" borderId="0" xfId="0"/>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0" borderId="0" xfId="0" applyFont="1"/>
    <xf numFmtId="0" fontId="2" fillId="0" borderId="1" xfId="0" applyFont="1" applyBorder="1"/>
    <xf numFmtId="0" fontId="2" fillId="0" borderId="1" xfId="0" applyFont="1" applyBorder="1" applyAlignment="1">
      <alignment horizontal="center"/>
    </xf>
    <xf numFmtId="164" fontId="2" fillId="0" borderId="1" xfId="0" applyNumberFormat="1" applyFont="1" applyBorder="1" applyAlignment="1">
      <alignment horizontal="center"/>
    </xf>
    <xf numFmtId="164" fontId="2" fillId="0" borderId="1" xfId="0" applyNumberFormat="1" applyFont="1" applyBorder="1"/>
    <xf numFmtId="0" fontId="2" fillId="0" borderId="0" xfId="0" applyFont="1" applyAlignment="1">
      <alignment horizontal="center"/>
    </xf>
    <xf numFmtId="164" fontId="2" fillId="0" borderId="0" xfId="0" applyNumberFormat="1" applyFont="1" applyAlignment="1">
      <alignment horizontal="center"/>
    </xf>
    <xf numFmtId="164" fontId="2" fillId="0" borderId="0" xfId="0" applyNumberFormat="1" applyFont="1"/>
    <xf numFmtId="0" fontId="0" fillId="3" borderId="0" xfId="0" applyFill="1"/>
    <xf numFmtId="0" fontId="0" fillId="3" borderId="2" xfId="0" applyFill="1" applyBorder="1" applyAlignment="1">
      <alignment horizontal="center"/>
    </xf>
    <xf numFmtId="0" fontId="0" fillId="3" borderId="0" xfId="0" applyFill="1" applyAlignment="1">
      <alignment horizontal="left" indent="1"/>
    </xf>
    <xf numFmtId="0" fontId="0" fillId="3" borderId="0" xfId="0" applyFill="1" applyAlignment="1">
      <alignment horizontal="center"/>
    </xf>
    <xf numFmtId="49" fontId="0" fillId="3" borderId="0" xfId="0" applyNumberFormat="1" applyFill="1" applyAlignment="1">
      <alignment horizontal="left" indent="1"/>
    </xf>
    <xf numFmtId="49" fontId="0" fillId="3" borderId="0" xfId="0" applyNumberFormat="1" applyFill="1"/>
    <xf numFmtId="49" fontId="0" fillId="3" borderId="2" xfId="0" applyNumberFormat="1" applyFill="1" applyBorder="1"/>
    <xf numFmtId="0" fontId="4" fillId="3" borderId="0" xfId="0" applyFont="1" applyFill="1"/>
    <xf numFmtId="0" fontId="1" fillId="0" borderId="1" xfId="0" applyFont="1" applyBorder="1"/>
    <xf numFmtId="0" fontId="1" fillId="0" borderId="1" xfId="0" applyFont="1" applyBorder="1" applyAlignment="1">
      <alignment horizontal="center"/>
    </xf>
    <xf numFmtId="164" fontId="0" fillId="2" borderId="1" xfId="0" applyNumberFormat="1" applyFill="1" applyBorder="1" applyAlignment="1">
      <alignment horizontal="center" vertical="center"/>
    </xf>
    <xf numFmtId="0" fontId="0" fillId="0" borderId="0" xfId="0" applyAlignment="1">
      <alignment wrapText="1"/>
    </xf>
    <xf numFmtId="49" fontId="1" fillId="3" borderId="2" xfId="0" applyNumberFormat="1" applyFont="1" applyFill="1" applyBorder="1" applyAlignment="1">
      <alignment horizontal="left" indent="1"/>
    </xf>
    <xf numFmtId="0" fontId="4" fillId="3" borderId="0" xfId="0" applyFont="1" applyFill="1" applyAlignment="1">
      <alignment horizontal="center"/>
    </xf>
    <xf numFmtId="164" fontId="1" fillId="2" borderId="1" xfId="0" applyNumberFormat="1" applyFont="1" applyFill="1" applyBorder="1" applyAlignment="1">
      <alignment horizontal="center" vertical="center"/>
    </xf>
    <xf numFmtId="49" fontId="1" fillId="3" borderId="0" xfId="0" applyNumberFormat="1" applyFont="1" applyFill="1" applyAlignment="1">
      <alignment horizontal="right"/>
    </xf>
    <xf numFmtId="0" fontId="1" fillId="0" borderId="0" xfId="0" applyFont="1"/>
    <xf numFmtId="0" fontId="0" fillId="3" borderId="0" xfId="0" applyFill="1" applyAlignment="1">
      <alignment vertical="center"/>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1" fillId="3" borderId="14" xfId="0" applyFont="1" applyFill="1" applyBorder="1" applyAlignment="1">
      <alignment horizontal="center" vertical="center"/>
    </xf>
    <xf numFmtId="0" fontId="1" fillId="3" borderId="6" xfId="0" applyFont="1" applyFill="1" applyBorder="1" applyAlignment="1">
      <alignment horizontal="center" vertical="center"/>
    </xf>
    <xf numFmtId="0" fontId="0" fillId="3" borderId="0" xfId="0" applyFill="1" applyAlignment="1">
      <alignment horizontal="center"/>
    </xf>
    <xf numFmtId="0" fontId="4" fillId="3" borderId="0" xfId="0" applyFont="1" applyFill="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1" fillId="3" borderId="14" xfId="0" applyFont="1" applyFill="1" applyBorder="1" applyAlignment="1">
      <alignment horizontal="center" vertical="center"/>
    </xf>
    <xf numFmtId="0" fontId="1" fillId="3" borderId="6" xfId="0" applyFont="1" applyFill="1" applyBorder="1" applyAlignment="1">
      <alignment horizontal="center" vertical="center"/>
    </xf>
    <xf numFmtId="0" fontId="4" fillId="3" borderId="2" xfId="0" applyFont="1" applyFill="1" applyBorder="1" applyAlignment="1">
      <alignment horizontal="left" vertical="center"/>
    </xf>
    <xf numFmtId="0" fontId="1" fillId="3" borderId="0" xfId="0" applyFont="1" applyFill="1" applyAlignment="1">
      <alignment horizontal="left" wrapText="1"/>
    </xf>
    <xf numFmtId="0" fontId="14" fillId="0" borderId="0" xfId="0" applyFont="1" applyAlignment="1">
      <alignment horizontal="center" wrapText="1"/>
    </xf>
    <xf numFmtId="0" fontId="0" fillId="3" borderId="0" xfId="0" applyFill="1" applyBorder="1" applyAlignment="1">
      <alignment horizont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1" xfId="0" applyFont="1" applyFill="1" applyBorder="1" applyAlignment="1">
      <alignment vertical="center"/>
    </xf>
    <xf numFmtId="0" fontId="4" fillId="3" borderId="3"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vertical="center"/>
    </xf>
    <xf numFmtId="166" fontId="0" fillId="3" borderId="0" xfId="0" applyNumberFormat="1" applyFill="1" applyBorder="1" applyAlignment="1">
      <alignment horizontal="left"/>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49" fontId="1" fillId="3" borderId="0" xfId="0" applyNumberFormat="1" applyFont="1" applyFill="1"/>
    <xf numFmtId="0" fontId="5" fillId="4" borderId="0" xfId="0" applyFont="1" applyFill="1" applyAlignment="1">
      <alignment wrapText="1"/>
    </xf>
    <xf numFmtId="0" fontId="0" fillId="4" borderId="0" xfId="0" applyFill="1"/>
    <xf numFmtId="0" fontId="7" fillId="4" borderId="0" xfId="0" applyFont="1" applyFill="1" applyAlignment="1">
      <alignment horizontal="left" vertical="center" wrapText="1"/>
    </xf>
    <xf numFmtId="0" fontId="8" fillId="4" borderId="0" xfId="0" applyFont="1" applyFill="1" applyAlignment="1">
      <alignment horizontal="left" vertical="top" wrapText="1"/>
    </xf>
    <xf numFmtId="0" fontId="5" fillId="4" borderId="0" xfId="0" applyFont="1" applyFill="1" applyAlignment="1">
      <alignment vertical="center" wrapText="1"/>
    </xf>
    <xf numFmtId="0" fontId="8" fillId="4" borderId="0" xfId="0" applyFont="1" applyFill="1" applyAlignment="1">
      <alignment vertical="center" wrapText="1"/>
    </xf>
    <xf numFmtId="0" fontId="5" fillId="4" borderId="1" xfId="0" applyFont="1" applyFill="1" applyBorder="1" applyAlignment="1">
      <alignment vertical="center" wrapText="1"/>
    </xf>
    <xf numFmtId="0" fontId="8"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9" fillId="4" borderId="0" xfId="0" applyFont="1" applyFill="1" applyAlignment="1">
      <alignment vertical="center"/>
    </xf>
    <xf numFmtId="0" fontId="9" fillId="4" borderId="0" xfId="0" applyFont="1" applyFill="1" applyAlignment="1">
      <alignment vertical="center" wrapText="1"/>
    </xf>
    <xf numFmtId="0" fontId="10" fillId="4" borderId="6"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 fillId="4" borderId="0" xfId="0" applyFont="1" applyFill="1" applyAlignment="1">
      <alignment horizontal="center" vertical="top" wrapText="1"/>
    </xf>
    <xf numFmtId="0" fontId="10" fillId="4" borderId="0" xfId="0" applyFont="1" applyFill="1" applyAlignment="1">
      <alignment vertical="center" wrapText="1"/>
    </xf>
    <xf numFmtId="0" fontId="11" fillId="4" borderId="0" xfId="0" applyFont="1" applyFill="1" applyAlignment="1">
      <alignment horizontal="justify" vertical="center" wrapText="1"/>
    </xf>
    <xf numFmtId="0" fontId="8" fillId="4" borderId="0" xfId="0" applyFont="1" applyFill="1" applyAlignment="1">
      <alignment horizontal="justify" vertical="center" wrapText="1"/>
    </xf>
    <xf numFmtId="0" fontId="8" fillId="4" borderId="0" xfId="0" applyFont="1" applyFill="1" applyAlignment="1">
      <alignment horizontal="justify" vertical="top" wrapText="1"/>
    </xf>
    <xf numFmtId="0" fontId="8" fillId="4" borderId="0" xfId="0" applyFont="1" applyFill="1" applyBorder="1" applyAlignment="1">
      <alignment vertical="center" wrapText="1"/>
    </xf>
    <xf numFmtId="0" fontId="0" fillId="4" borderId="2" xfId="0" applyFill="1" applyBorder="1" applyAlignment="1">
      <alignment horizontal="center" vertical="center" wrapText="1"/>
    </xf>
    <xf numFmtId="0" fontId="8" fillId="4" borderId="0" xfId="0" applyFont="1" applyFill="1" applyBorder="1" applyAlignment="1">
      <alignment horizontal="center" vertical="center" wrapText="1"/>
    </xf>
    <xf numFmtId="0" fontId="0" fillId="4" borderId="0" xfId="0" applyFill="1" applyAlignment="1">
      <alignment wrapText="1"/>
    </xf>
    <xf numFmtId="0" fontId="8" fillId="4" borderId="0" xfId="0" applyFont="1" applyFill="1" applyAlignment="1">
      <alignment horizontal="right" vertical="top" wrapText="1"/>
    </xf>
    <xf numFmtId="44" fontId="15" fillId="3" borderId="0" xfId="1" applyFont="1" applyFill="1" applyAlignment="1">
      <alignment horizontal="center"/>
    </xf>
    <xf numFmtId="44" fontId="15" fillId="3" borderId="2" xfId="1" applyFont="1" applyFill="1" applyBorder="1" applyAlignment="1">
      <alignment horizontal="center"/>
    </xf>
    <xf numFmtId="0" fontId="15" fillId="3" borderId="0" xfId="0" applyFont="1" applyFill="1"/>
    <xf numFmtId="44" fontId="15" fillId="3" borderId="0" xfId="0" applyNumberFormat="1" applyFont="1" applyFill="1" applyAlignment="1">
      <alignment horizontal="center"/>
    </xf>
    <xf numFmtId="0" fontId="1" fillId="3" borderId="0" xfId="0" applyFont="1" applyFill="1"/>
    <xf numFmtId="0" fontId="0" fillId="4" borderId="2" xfId="0" applyFill="1" applyBorder="1"/>
    <xf numFmtId="0" fontId="0" fillId="4" borderId="17" xfId="0" applyFill="1" applyBorder="1"/>
    <xf numFmtId="0" fontId="4" fillId="3" borderId="0" xfId="0" applyFont="1" applyFill="1" applyAlignment="1">
      <alignment horizontal="right" indent="1"/>
    </xf>
    <xf numFmtId="0" fontId="0" fillId="4" borderId="2" xfId="0" applyFill="1" applyBorder="1"/>
    <xf numFmtId="0" fontId="0" fillId="4" borderId="17" xfId="0" applyFill="1" applyBorder="1"/>
    <xf numFmtId="0" fontId="12" fillId="3" borderId="0" xfId="0" applyFont="1" applyFill="1" applyAlignment="1">
      <alignment horizontal="center" wrapText="1"/>
    </xf>
    <xf numFmtId="0" fontId="1" fillId="4" borderId="2" xfId="0" applyFont="1" applyFill="1" applyBorder="1"/>
    <xf numFmtId="0" fontId="1" fillId="4" borderId="17" xfId="0" applyFont="1" applyFill="1" applyBorder="1"/>
    <xf numFmtId="0" fontId="6" fillId="4" borderId="0" xfId="0" applyFont="1" applyFill="1" applyAlignment="1">
      <alignment horizontal="center" vertical="center"/>
    </xf>
    <xf numFmtId="0" fontId="0" fillId="0" borderId="0" xfId="0" applyAlignment="1">
      <alignment horizontal="center"/>
    </xf>
    <xf numFmtId="0" fontId="0" fillId="3" borderId="0" xfId="0" applyFill="1" applyAlignment="1">
      <alignment horizontal="left" vertical="center"/>
    </xf>
    <xf numFmtId="0" fontId="0" fillId="3" borderId="2" xfId="0" applyFill="1" applyBorder="1" applyAlignment="1">
      <alignment horizontal="left" vertical="center"/>
    </xf>
  </cellXfs>
  <cellStyles count="3">
    <cellStyle name="Standard" xfId="0" builtinId="0"/>
    <cellStyle name="Standard 3" xfId="2" xr:uid="{F6A4B64B-A683-4CC2-BEED-60EC0471E519}"/>
    <cellStyle name="Währung" xfId="1" builtinId="4"/>
  </cellStyles>
  <dxfs count="4">
    <dxf>
      <font>
        <color rgb="FFFF0000"/>
      </font>
    </dxf>
    <dxf>
      <font>
        <condense val="0"/>
        <extend val="0"/>
        <color indexed="22"/>
      </font>
    </dxf>
    <dxf>
      <font>
        <condense val="0"/>
        <extend val="0"/>
        <color indexed="22"/>
      </font>
    </dxf>
    <dxf>
      <font>
        <color theme="5"/>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39"/>
  <sheetViews>
    <sheetView tabSelected="1" zoomScale="140" zoomScaleNormal="140" zoomScalePageLayoutView="150" workbookViewId="0">
      <selection activeCell="B38" sqref="B38:N39"/>
    </sheetView>
  </sheetViews>
  <sheetFormatPr baseColWidth="10" defaultColWidth="10.85546875" defaultRowHeight="12.75" x14ac:dyDescent="0.2"/>
  <cols>
    <col min="1" max="1" width="5.5703125" style="11" customWidth="1"/>
    <col min="2" max="2" width="8.7109375" style="11" customWidth="1"/>
    <col min="3" max="3" width="11.42578125" style="11" customWidth="1"/>
    <col min="4" max="4" width="11" style="11" customWidth="1"/>
    <col min="5" max="5" width="11.5703125" style="11" customWidth="1"/>
    <col min="6" max="6" width="13.28515625" style="11" customWidth="1"/>
    <col min="7" max="7" width="5.28515625" style="11" customWidth="1"/>
    <col min="8" max="8" width="6.7109375" style="11" customWidth="1"/>
    <col min="9" max="10" width="10.85546875" style="11"/>
    <col min="11" max="11" width="7.42578125" style="11" customWidth="1"/>
    <col min="12" max="12" width="9.28515625" style="11" customWidth="1"/>
    <col min="13" max="13" width="4.42578125" style="11" customWidth="1"/>
    <col min="14" max="14" width="22.140625" style="11" customWidth="1"/>
    <col min="15" max="16384" width="10.85546875" style="11"/>
  </cols>
  <sheetData>
    <row r="1" spans="1:14" s="18" customFormat="1" ht="22.5" customHeight="1" x14ac:dyDescent="0.2">
      <c r="A1" s="34" t="str">
        <f>"Meldung zum Ruhr Cup " &amp; Altersklassentabelle!G1</f>
        <v>Meldung zum Ruhr Cup 2025</v>
      </c>
      <c r="B1" s="34"/>
      <c r="C1" s="34"/>
      <c r="D1" s="34"/>
      <c r="E1" s="34"/>
      <c r="F1" s="34"/>
      <c r="G1" s="34"/>
      <c r="H1" s="34"/>
      <c r="I1" s="34"/>
      <c r="J1" s="34"/>
      <c r="K1" s="34"/>
      <c r="L1" s="34"/>
      <c r="M1" s="34"/>
      <c r="N1" s="34"/>
    </row>
    <row r="2" spans="1:14" x14ac:dyDescent="0.2">
      <c r="B2" s="18"/>
      <c r="C2" s="24"/>
      <c r="D2" s="24"/>
      <c r="E2" s="24"/>
      <c r="F2" s="18"/>
      <c r="G2" s="18"/>
      <c r="H2" s="18"/>
    </row>
    <row r="3" spans="1:14" ht="16.5" customHeight="1" x14ac:dyDescent="0.2">
      <c r="B3" s="94" t="s">
        <v>3</v>
      </c>
      <c r="C3" s="94"/>
      <c r="D3" s="41"/>
      <c r="E3" s="41"/>
      <c r="F3" s="41"/>
      <c r="G3" s="18"/>
      <c r="H3" s="18"/>
      <c r="I3" s="91" t="s">
        <v>86</v>
      </c>
    </row>
    <row r="4" spans="1:14" ht="16.5" customHeight="1" x14ac:dyDescent="0.2">
      <c r="B4" s="94" t="s">
        <v>78</v>
      </c>
      <c r="C4" s="94"/>
      <c r="D4" s="41"/>
      <c r="E4" s="41"/>
      <c r="F4" s="41"/>
      <c r="G4" s="18"/>
      <c r="H4" s="18"/>
      <c r="I4" s="94" t="s">
        <v>73</v>
      </c>
      <c r="J4" s="94"/>
      <c r="K4" s="98"/>
      <c r="L4" s="95"/>
      <c r="M4" s="95"/>
      <c r="N4" s="95"/>
    </row>
    <row r="5" spans="1:14" ht="16.5" customHeight="1" x14ac:dyDescent="0.2">
      <c r="B5" s="94" t="s">
        <v>79</v>
      </c>
      <c r="C5" s="94"/>
      <c r="D5" s="41"/>
      <c r="E5" s="41"/>
      <c r="F5" s="41"/>
      <c r="G5" s="18"/>
      <c r="I5" s="94" t="s">
        <v>74</v>
      </c>
      <c r="J5" s="94"/>
      <c r="K5" s="99"/>
      <c r="L5" s="96"/>
      <c r="M5" s="96"/>
      <c r="N5" s="96"/>
    </row>
    <row r="6" spans="1:14" ht="16.5" customHeight="1" x14ac:dyDescent="0.2">
      <c r="B6" s="94" t="s">
        <v>80</v>
      </c>
      <c r="C6" s="94"/>
      <c r="D6" s="41"/>
      <c r="E6" s="41"/>
      <c r="F6" s="41"/>
      <c r="G6" s="18"/>
      <c r="I6" s="94" t="s">
        <v>75</v>
      </c>
      <c r="J6" s="94"/>
      <c r="K6" s="96"/>
      <c r="L6" s="96"/>
      <c r="M6" s="96"/>
      <c r="N6" s="96"/>
    </row>
    <row r="7" spans="1:14" x14ac:dyDescent="0.2">
      <c r="B7" s="18"/>
      <c r="C7" s="24"/>
      <c r="D7" s="24"/>
      <c r="E7" s="24"/>
      <c r="F7" s="18"/>
      <c r="G7" s="18"/>
    </row>
    <row r="8" spans="1:14" x14ac:dyDescent="0.2">
      <c r="B8" s="18"/>
      <c r="C8" s="24"/>
      <c r="D8" s="24"/>
      <c r="E8" s="24"/>
      <c r="F8" s="18"/>
      <c r="G8" s="18"/>
    </row>
    <row r="9" spans="1:14" x14ac:dyDescent="0.2">
      <c r="C9" s="34" t="s">
        <v>37</v>
      </c>
      <c r="D9" s="34"/>
      <c r="E9" s="34"/>
      <c r="I9" s="34" t="s">
        <v>57</v>
      </c>
      <c r="J9" s="34"/>
      <c r="K9" s="34"/>
      <c r="L9" s="34"/>
      <c r="M9" s="34"/>
      <c r="N9" s="34"/>
    </row>
    <row r="10" spans="1:14" x14ac:dyDescent="0.2">
      <c r="A10" s="101" t="s">
        <v>85</v>
      </c>
      <c r="B10" s="101"/>
      <c r="C10" s="101"/>
      <c r="D10" s="101"/>
      <c r="E10" s="101"/>
      <c r="F10" s="101"/>
      <c r="G10" s="101"/>
      <c r="I10" s="42" t="s">
        <v>62</v>
      </c>
      <c r="J10" s="42"/>
      <c r="K10" s="42"/>
      <c r="L10" s="42"/>
      <c r="M10" s="42"/>
      <c r="N10" s="42"/>
    </row>
    <row r="11" spans="1:14" x14ac:dyDescent="0.2">
      <c r="C11" s="102" t="s">
        <v>4</v>
      </c>
      <c r="D11" s="33" t="s">
        <v>38</v>
      </c>
      <c r="E11" s="33"/>
      <c r="I11" s="42"/>
      <c r="J11" s="42"/>
      <c r="K11" s="42"/>
      <c r="L11" s="42"/>
      <c r="M11" s="42"/>
      <c r="N11" s="42"/>
    </row>
    <row r="12" spans="1:14" x14ac:dyDescent="0.2">
      <c r="C12" s="103"/>
      <c r="D12" s="12" t="s">
        <v>33</v>
      </c>
      <c r="E12" s="12" t="s">
        <v>34</v>
      </c>
      <c r="I12" s="42"/>
      <c r="J12" s="42"/>
      <c r="K12" s="42"/>
      <c r="L12" s="42"/>
      <c r="M12" s="42"/>
      <c r="N12" s="42"/>
    </row>
    <row r="13" spans="1:14" x14ac:dyDescent="0.2">
      <c r="C13" s="13">
        <v>8</v>
      </c>
      <c r="D13" s="14">
        <f>COUNTIF('AK 8'!$E$2:$E$27,"w")</f>
        <v>0</v>
      </c>
      <c r="E13" s="14">
        <f>COUNTIF('AK 8'!$E$2:$E$27,"m")</f>
        <v>0</v>
      </c>
    </row>
    <row r="14" spans="1:14" x14ac:dyDescent="0.2">
      <c r="C14" s="13">
        <v>10</v>
      </c>
      <c r="D14" s="14">
        <f>COUNTIF('AK 10'!$E$2:$E$27,"w")</f>
        <v>0</v>
      </c>
      <c r="E14" s="14">
        <f>COUNTIF('AK 10'!$E$2:$E$27,"m")</f>
        <v>0</v>
      </c>
    </row>
    <row r="15" spans="1:14" x14ac:dyDescent="0.2">
      <c r="C15" s="15" t="s">
        <v>28</v>
      </c>
      <c r="D15" s="14">
        <f>COUNTIF('AK 11-12'!$E$2:$E$27,"w")</f>
        <v>0</v>
      </c>
      <c r="E15" s="14">
        <f>COUNTIF('AK 11-12'!$E$2:$E$27,"m")</f>
        <v>0</v>
      </c>
      <c r="I15" s="55" t="s">
        <v>69</v>
      </c>
      <c r="J15" s="28"/>
      <c r="K15" s="28"/>
      <c r="L15" s="28"/>
      <c r="M15" s="28"/>
    </row>
    <row r="16" spans="1:14" x14ac:dyDescent="0.2">
      <c r="C16" s="15" t="s">
        <v>29</v>
      </c>
      <c r="D16" s="14">
        <f>COUNTIF('AK 13-14'!$E$2:$E$26,"w")</f>
        <v>0</v>
      </c>
      <c r="E16" s="14">
        <f>COUNTIF('AK 13-14'!$E$2:$E$26,"m")</f>
        <v>0</v>
      </c>
      <c r="I16" s="45" t="s">
        <v>67</v>
      </c>
      <c r="J16" s="46"/>
      <c r="K16" s="47"/>
      <c r="L16" s="48" t="s">
        <v>39</v>
      </c>
      <c r="M16" s="47"/>
      <c r="N16" s="49" t="s">
        <v>68</v>
      </c>
    </row>
    <row r="17" spans="3:14" x14ac:dyDescent="0.2">
      <c r="C17" s="15" t="s">
        <v>30</v>
      </c>
      <c r="D17" s="14">
        <f>COUNTIF('AK 15-16'!$E$2:$E$27,"w")</f>
        <v>0</v>
      </c>
      <c r="E17" s="14">
        <f>COUNTIF('AK 15-16'!$E$2:$E$27,"m")</f>
        <v>0</v>
      </c>
      <c r="I17" s="50"/>
      <c r="J17" s="51"/>
      <c r="K17" s="52"/>
      <c r="L17" s="53"/>
      <c r="M17" s="52"/>
      <c r="N17" s="54"/>
    </row>
    <row r="18" spans="3:14" x14ac:dyDescent="0.2">
      <c r="C18" s="15" t="s">
        <v>31</v>
      </c>
      <c r="D18" s="14">
        <f>COUNTIF('AK 17-18'!$E$2:$E$27,"w")</f>
        <v>0</v>
      </c>
      <c r="E18" s="14">
        <f>COUNTIF('AK 17-18'!$E$2:$E$27,"m")</f>
        <v>0</v>
      </c>
      <c r="I18" s="37"/>
      <c r="J18" s="38"/>
      <c r="K18" s="39"/>
      <c r="L18" s="40"/>
      <c r="M18" s="39"/>
      <c r="N18" s="54"/>
    </row>
    <row r="19" spans="3:14" x14ac:dyDescent="0.2">
      <c r="C19" s="15" t="s">
        <v>32</v>
      </c>
      <c r="D19" s="14">
        <f>COUNTIF('AK Offen'!$E$2:$E$27,"w")</f>
        <v>0</v>
      </c>
      <c r="E19" s="14">
        <f>COUNTIF('AK Offen'!$E$2:$E$27,"m")</f>
        <v>0</v>
      </c>
      <c r="I19" s="37"/>
      <c r="J19" s="38"/>
      <c r="K19" s="39"/>
      <c r="L19" s="40"/>
      <c r="M19" s="39"/>
      <c r="N19" s="54"/>
    </row>
    <row r="20" spans="3:14" x14ac:dyDescent="0.2">
      <c r="C20" s="23" t="s">
        <v>53</v>
      </c>
      <c r="D20" s="12">
        <f>COUNTIF('AK 25-49'!$F$2:$F$26,"w")+COUNTIF('AK 50-59'!$F$2:$F$27,"w")+COUNTIF('AK 60+'!$F$2:$F$27,"w")</f>
        <v>0</v>
      </c>
      <c r="E20" s="12">
        <f>COUNTIF('AK 25-49'!$F$2:$F$26,"m")+COUNTIF('AK 50-59'!$F$2:$F$27,"m")+COUNTIF('AK 60+'!$F$2:$F$27,"m")</f>
        <v>0</v>
      </c>
      <c r="I20" s="37"/>
      <c r="J20" s="38"/>
      <c r="K20" s="39"/>
      <c r="L20" s="40"/>
      <c r="M20" s="39"/>
      <c r="N20" s="54"/>
    </row>
    <row r="21" spans="3:14" ht="13.5" thickBot="1" x14ac:dyDescent="0.25">
      <c r="C21" s="16" t="s">
        <v>35</v>
      </c>
      <c r="D21" s="33">
        <f>SUM(D13:E20)</f>
        <v>0</v>
      </c>
      <c r="E21" s="33"/>
      <c r="I21" s="37"/>
      <c r="J21" s="38"/>
      <c r="K21" s="39"/>
      <c r="L21" s="40"/>
      <c r="M21" s="39"/>
      <c r="N21" s="54"/>
    </row>
    <row r="22" spans="3:14" ht="13.5" thickBot="1" x14ac:dyDescent="0.25">
      <c r="C22" s="26" t="s">
        <v>58</v>
      </c>
      <c r="D22" s="35"/>
      <c r="E22" s="36"/>
      <c r="I22" s="37"/>
      <c r="J22" s="38"/>
      <c r="K22" s="39"/>
      <c r="L22" s="40"/>
      <c r="M22" s="39"/>
      <c r="N22" s="54"/>
    </row>
    <row r="23" spans="3:14" ht="13.5" thickBot="1" x14ac:dyDescent="0.25">
      <c r="C23" s="26" t="s">
        <v>56</v>
      </c>
      <c r="D23" s="35"/>
      <c r="E23" s="36"/>
      <c r="I23" s="56"/>
      <c r="J23" s="56"/>
      <c r="K23" s="56"/>
      <c r="L23" s="56"/>
      <c r="M23" s="56"/>
      <c r="N23" s="57"/>
    </row>
    <row r="24" spans="3:14" x14ac:dyDescent="0.2">
      <c r="C24" s="26"/>
      <c r="D24" s="44"/>
      <c r="E24" s="44"/>
    </row>
    <row r="25" spans="3:14" x14ac:dyDescent="0.2">
      <c r="C25" s="26"/>
      <c r="D25" s="44"/>
      <c r="E25" s="44"/>
      <c r="I25" s="55" t="s">
        <v>70</v>
      </c>
      <c r="J25" s="28"/>
      <c r="K25" s="28"/>
      <c r="L25" s="28"/>
      <c r="M25" s="28"/>
    </row>
    <row r="26" spans="3:14" x14ac:dyDescent="0.2">
      <c r="C26" s="26" t="s">
        <v>71</v>
      </c>
      <c r="D26" s="58">
        <v>7.5</v>
      </c>
      <c r="E26" s="14">
        <f>+D21-D22-D23</f>
        <v>0</v>
      </c>
      <c r="I26" s="45" t="s">
        <v>67</v>
      </c>
      <c r="J26" s="46"/>
      <c r="K26" s="47"/>
      <c r="L26" s="48" t="s">
        <v>39</v>
      </c>
      <c r="M26" s="47"/>
      <c r="N26" s="49" t="s">
        <v>68</v>
      </c>
    </row>
    <row r="27" spans="3:14" x14ac:dyDescent="0.2">
      <c r="C27" s="26" t="s">
        <v>72</v>
      </c>
      <c r="D27" s="58">
        <v>10</v>
      </c>
      <c r="E27" s="14">
        <f>+D23</f>
        <v>0</v>
      </c>
      <c r="I27" s="59"/>
      <c r="J27" s="60"/>
      <c r="K27" s="61"/>
      <c r="L27" s="62"/>
      <c r="M27" s="61"/>
      <c r="N27" s="54"/>
    </row>
    <row r="28" spans="3:14" x14ac:dyDescent="0.2">
      <c r="C28" s="26" t="s">
        <v>87</v>
      </c>
      <c r="D28" s="58">
        <v>50</v>
      </c>
      <c r="E28" s="14">
        <f>IF(AND(SUM(D16:E20)&gt;0,COUNTA(I17:K22)=0),1,0)</f>
        <v>0</v>
      </c>
      <c r="I28" s="29"/>
      <c r="J28" s="30"/>
      <c r="K28" s="31"/>
      <c r="L28" s="32"/>
      <c r="M28" s="31"/>
      <c r="N28" s="54"/>
    </row>
    <row r="29" spans="3:14" x14ac:dyDescent="0.2">
      <c r="C29" s="26" t="s">
        <v>88</v>
      </c>
      <c r="D29" s="58">
        <v>50</v>
      </c>
      <c r="E29" s="14">
        <f>IF(AND(SUM(D13:E15)&gt;0,COUNTA(I27:K32)=0),1,0)</f>
        <v>0</v>
      </c>
      <c r="I29" s="29"/>
      <c r="J29" s="30"/>
      <c r="K29" s="31"/>
      <c r="L29" s="32"/>
      <c r="M29" s="31"/>
      <c r="N29" s="54"/>
    </row>
    <row r="30" spans="3:14" x14ac:dyDescent="0.2">
      <c r="I30" s="29"/>
      <c r="J30" s="30"/>
      <c r="K30" s="31"/>
      <c r="L30" s="32"/>
      <c r="M30" s="31"/>
      <c r="N30" s="54"/>
    </row>
    <row r="31" spans="3:14" x14ac:dyDescent="0.2">
      <c r="I31" s="29"/>
      <c r="J31" s="30"/>
      <c r="K31" s="31"/>
      <c r="L31" s="32"/>
      <c r="M31" s="31"/>
      <c r="N31" s="54"/>
    </row>
    <row r="32" spans="3:14" x14ac:dyDescent="0.2">
      <c r="C32" s="16" t="s">
        <v>36</v>
      </c>
      <c r="D32" s="87">
        <f>+E26*D26+E27*D27</f>
        <v>0</v>
      </c>
      <c r="E32" s="87"/>
      <c r="I32" s="29"/>
      <c r="J32" s="30"/>
      <c r="K32" s="31"/>
      <c r="L32" s="32"/>
      <c r="M32" s="31"/>
      <c r="N32" s="54"/>
    </row>
    <row r="33" spans="2:14" x14ac:dyDescent="0.2">
      <c r="C33" s="17" t="s">
        <v>63</v>
      </c>
      <c r="D33" s="88"/>
      <c r="E33" s="88">
        <f>+SUM(E28:E29)*50</f>
        <v>0</v>
      </c>
    </row>
    <row r="34" spans="2:14" x14ac:dyDescent="0.2">
      <c r="C34" s="63" t="s">
        <v>77</v>
      </c>
      <c r="D34" s="89"/>
      <c r="E34" s="90">
        <f>SUM(D32:E33)</f>
        <v>0</v>
      </c>
    </row>
    <row r="36" spans="2:14" ht="15" customHeight="1" x14ac:dyDescent="0.2"/>
    <row r="38" spans="2:14" ht="12.75" customHeight="1" x14ac:dyDescent="0.2">
      <c r="B38" s="97" t="s">
        <v>84</v>
      </c>
      <c r="C38" s="97"/>
      <c r="D38" s="97"/>
      <c r="E38" s="97"/>
      <c r="F38" s="97"/>
      <c r="G38" s="97"/>
      <c r="H38" s="97"/>
      <c r="I38" s="97"/>
      <c r="J38" s="97"/>
      <c r="K38" s="97"/>
      <c r="L38" s="97"/>
      <c r="M38" s="97"/>
      <c r="N38" s="97"/>
    </row>
    <row r="39" spans="2:14" x14ac:dyDescent="0.2">
      <c r="B39" s="97"/>
      <c r="C39" s="97"/>
      <c r="D39" s="97"/>
      <c r="E39" s="97"/>
      <c r="F39" s="97"/>
      <c r="G39" s="97"/>
      <c r="H39" s="97"/>
      <c r="I39" s="97"/>
      <c r="J39" s="97"/>
      <c r="K39" s="97"/>
      <c r="L39" s="97"/>
      <c r="M39" s="97"/>
      <c r="N39" s="97"/>
    </row>
  </sheetData>
  <protectedRanges>
    <protectedRange sqref="I17:N23 I27:N32" name="Bereich2"/>
    <protectedRange sqref="D22:D29" name="Nachmeldungen"/>
  </protectedRanges>
  <mergeCells count="44">
    <mergeCell ref="A1:N1"/>
    <mergeCell ref="B38:N39"/>
    <mergeCell ref="A10:G10"/>
    <mergeCell ref="I4:J4"/>
    <mergeCell ref="I5:J5"/>
    <mergeCell ref="I6:J6"/>
    <mergeCell ref="K4:N4"/>
    <mergeCell ref="K5:N5"/>
    <mergeCell ref="K6:N6"/>
    <mergeCell ref="I26:K26"/>
    <mergeCell ref="L26:M26"/>
    <mergeCell ref="B4:C4"/>
    <mergeCell ref="B5:C5"/>
    <mergeCell ref="B6:C6"/>
    <mergeCell ref="I9:N9"/>
    <mergeCell ref="D3:F3"/>
    <mergeCell ref="L17:M17"/>
    <mergeCell ref="L18:M18"/>
    <mergeCell ref="I17:K17"/>
    <mergeCell ref="I18:K18"/>
    <mergeCell ref="I16:K16"/>
    <mergeCell ref="L16:M16"/>
    <mergeCell ref="D4:F4"/>
    <mergeCell ref="D5:F5"/>
    <mergeCell ref="D6:F6"/>
    <mergeCell ref="I10:N12"/>
    <mergeCell ref="B3:C3"/>
    <mergeCell ref="I19:K19"/>
    <mergeCell ref="D32:E32"/>
    <mergeCell ref="I20:K20"/>
    <mergeCell ref="I21:K21"/>
    <mergeCell ref="I22:K22"/>
    <mergeCell ref="I23:K23"/>
    <mergeCell ref="L19:M19"/>
    <mergeCell ref="L20:M20"/>
    <mergeCell ref="L21:M21"/>
    <mergeCell ref="L22:M22"/>
    <mergeCell ref="L23:M23"/>
    <mergeCell ref="C9:E9"/>
    <mergeCell ref="D11:E11"/>
    <mergeCell ref="D21:E21"/>
    <mergeCell ref="C11:C12"/>
    <mergeCell ref="D23:E23"/>
    <mergeCell ref="D22:E22"/>
  </mergeCells>
  <phoneticPr fontId="3" type="noConversion"/>
  <conditionalFormatting sqref="D13:E21">
    <cfRule type="cellIs" dxfId="2" priority="2" stopIfTrue="1" operator="equal">
      <formula>0</formula>
    </cfRule>
  </conditionalFormatting>
  <conditionalFormatting sqref="E26:E29">
    <cfRule type="cellIs" dxfId="1" priority="1" stopIfTrue="1" operator="equal">
      <formula>0</formula>
    </cfRule>
  </conditionalFormatting>
  <pageMargins left="0.25" right="0.25" top="0.75" bottom="0.75" header="0.3" footer="0.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J27"/>
  <sheetViews>
    <sheetView topLeftCell="B1" zoomScale="150" zoomScaleNormal="150" zoomScalePageLayoutView="150" workbookViewId="0">
      <selection activeCell="G36" sqref="G36"/>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5" width="20.140625" style="8" customWidth="1"/>
    <col min="6" max="6" width="12.28515625" style="8" bestFit="1" customWidth="1"/>
    <col min="7" max="7" width="17.140625" style="9" bestFit="1" customWidth="1"/>
    <col min="8" max="8" width="12.7109375" style="9" bestFit="1" customWidth="1"/>
    <col min="9" max="9" width="21.7109375" style="9" bestFit="1" customWidth="1"/>
    <col min="10" max="16384" width="20.140625" style="3"/>
  </cols>
  <sheetData>
    <row r="1" spans="1:10" x14ac:dyDescent="0.2">
      <c r="A1" s="1" t="s">
        <v>0</v>
      </c>
      <c r="B1" s="1" t="s">
        <v>1</v>
      </c>
      <c r="C1" s="1" t="s">
        <v>2</v>
      </c>
      <c r="D1" s="1" t="s">
        <v>4</v>
      </c>
      <c r="E1" s="1" t="s">
        <v>3</v>
      </c>
      <c r="F1" s="1" t="s">
        <v>5</v>
      </c>
      <c r="G1" s="2" t="s">
        <v>9</v>
      </c>
      <c r="H1" s="2" t="s">
        <v>10</v>
      </c>
      <c r="I1" s="2" t="s">
        <v>14</v>
      </c>
      <c r="J1" s="2" t="s">
        <v>18</v>
      </c>
    </row>
    <row r="2" spans="1:10" x14ac:dyDescent="0.2">
      <c r="A2" s="19"/>
      <c r="B2" s="19"/>
      <c r="C2" s="5"/>
      <c r="D2" s="5" t="str">
        <f>IF(C2="","",VLOOKUP(C2,Altersklassentabelle!$A$2:$C$96,2,FALSE))</f>
        <v/>
      </c>
      <c r="E2" s="20"/>
      <c r="F2" s="20"/>
      <c r="G2" s="6"/>
      <c r="H2" s="6"/>
      <c r="I2" s="6"/>
      <c r="J2" s="7"/>
    </row>
    <row r="3" spans="1:10" x14ac:dyDescent="0.2">
      <c r="A3" s="4"/>
      <c r="B3" s="4"/>
      <c r="C3" s="5"/>
      <c r="D3" s="5" t="str">
        <f>IF(C3="","",VLOOKUP(C3,Altersklassentabelle!$A$2:$C$96,2,FALSE))</f>
        <v/>
      </c>
      <c r="E3" s="5"/>
      <c r="F3" s="5"/>
      <c r="G3" s="6"/>
      <c r="H3" s="6"/>
      <c r="I3" s="6"/>
      <c r="J3" s="7"/>
    </row>
    <row r="4" spans="1:10" x14ac:dyDescent="0.2">
      <c r="A4" s="4"/>
      <c r="B4" s="4"/>
      <c r="C4" s="5"/>
      <c r="D4" s="5" t="str">
        <f>IF(C4="","",VLOOKUP(C4,Altersklassentabelle!$A$2:$C$96,2,FALSE))</f>
        <v/>
      </c>
      <c r="E4" s="5"/>
      <c r="F4" s="5"/>
      <c r="G4" s="6"/>
      <c r="H4" s="6"/>
      <c r="I4" s="6"/>
      <c r="J4" s="7"/>
    </row>
    <row r="5" spans="1:10" x14ac:dyDescent="0.2">
      <c r="A5" s="4"/>
      <c r="B5" s="4"/>
      <c r="C5" s="5"/>
      <c r="D5" s="5" t="str">
        <f>IF(C5="","",VLOOKUP(C5,Altersklassentabelle!$A$2:$C$96,2,FALSE))</f>
        <v/>
      </c>
      <c r="E5" s="5"/>
      <c r="F5" s="5"/>
      <c r="G5" s="6"/>
      <c r="H5" s="6"/>
      <c r="I5" s="6"/>
      <c r="J5" s="7"/>
    </row>
    <row r="6" spans="1:10" x14ac:dyDescent="0.2">
      <c r="A6" s="4"/>
      <c r="B6" s="4"/>
      <c r="C6" s="5"/>
      <c r="D6" s="5" t="str">
        <f>IF(C6="","",VLOOKUP(C6,Altersklassentabelle!$A$2:$C$96,2,FALSE))</f>
        <v/>
      </c>
      <c r="E6" s="5"/>
      <c r="F6" s="5"/>
      <c r="G6" s="6"/>
      <c r="H6" s="6"/>
      <c r="I6" s="6"/>
      <c r="J6" s="7"/>
    </row>
    <row r="7" spans="1:10" x14ac:dyDescent="0.2">
      <c r="A7" s="4"/>
      <c r="B7" s="4"/>
      <c r="C7" s="5"/>
      <c r="D7" s="5" t="str">
        <f>IF(C7="","",VLOOKUP(C7,Altersklassentabelle!$A$2:$C$96,2,FALSE))</f>
        <v/>
      </c>
      <c r="E7" s="5"/>
      <c r="F7" s="5"/>
      <c r="G7" s="6"/>
      <c r="H7" s="6"/>
      <c r="I7" s="6"/>
      <c r="J7" s="7"/>
    </row>
    <row r="8" spans="1:10" x14ac:dyDescent="0.2">
      <c r="A8" s="4"/>
      <c r="B8" s="4"/>
      <c r="C8" s="5"/>
      <c r="D8" s="5" t="str">
        <f>IF(C8="","",VLOOKUP(C8,Altersklassentabelle!$A$2:$C$96,2,FALSE))</f>
        <v/>
      </c>
      <c r="E8" s="5"/>
      <c r="F8" s="5"/>
      <c r="G8" s="6"/>
      <c r="H8" s="6"/>
      <c r="I8" s="6"/>
      <c r="J8" s="7"/>
    </row>
    <row r="9" spans="1:10" x14ac:dyDescent="0.2">
      <c r="A9" s="4"/>
      <c r="B9" s="4"/>
      <c r="C9" s="5"/>
      <c r="D9" s="5" t="str">
        <f>IF(C9="","",VLOOKUP(C9,Altersklassentabelle!$A$2:$C$96,2,FALSE))</f>
        <v/>
      </c>
      <c r="E9" s="5"/>
      <c r="F9" s="5"/>
      <c r="G9" s="6"/>
      <c r="H9" s="6"/>
      <c r="I9" s="6"/>
      <c r="J9" s="7"/>
    </row>
    <row r="10" spans="1:10" x14ac:dyDescent="0.2">
      <c r="A10" s="4"/>
      <c r="B10" s="4"/>
      <c r="C10" s="5"/>
      <c r="D10" s="5" t="str">
        <f>IF(C10="","",VLOOKUP(C10,Altersklassentabelle!$A$2:$C$96,2,FALSE))</f>
        <v/>
      </c>
      <c r="E10" s="5"/>
      <c r="F10" s="5"/>
      <c r="G10" s="6"/>
      <c r="H10" s="6"/>
      <c r="I10" s="6"/>
      <c r="J10" s="7"/>
    </row>
    <row r="11" spans="1:10" x14ac:dyDescent="0.2">
      <c r="A11" s="4"/>
      <c r="B11" s="4"/>
      <c r="C11" s="5"/>
      <c r="D11" s="5" t="str">
        <f>IF(C11="","",VLOOKUP(C11,Altersklassentabelle!$A$2:$C$96,2,FALSE))</f>
        <v/>
      </c>
      <c r="E11" s="5"/>
      <c r="F11" s="5"/>
      <c r="G11" s="6"/>
      <c r="H11" s="6"/>
      <c r="I11" s="6"/>
      <c r="J11" s="7"/>
    </row>
    <row r="12" spans="1:10" x14ac:dyDescent="0.2">
      <c r="A12" s="4"/>
      <c r="B12" s="4"/>
      <c r="C12" s="5"/>
      <c r="D12" s="5" t="str">
        <f>IF(C12="","",VLOOKUP(C12,Altersklassentabelle!$A$2:$C$96,2,FALSE))</f>
        <v/>
      </c>
      <c r="E12" s="5"/>
      <c r="F12" s="5"/>
      <c r="G12" s="6"/>
      <c r="H12" s="6"/>
      <c r="I12" s="6"/>
      <c r="J12" s="7"/>
    </row>
    <row r="13" spans="1:10" x14ac:dyDescent="0.2">
      <c r="A13" s="4"/>
      <c r="B13" s="4"/>
      <c r="C13" s="5"/>
      <c r="D13" s="5" t="str">
        <f>IF(C13="","",VLOOKUP(C13,Altersklassentabelle!$A$2:$C$96,2,FALSE))</f>
        <v/>
      </c>
      <c r="E13" s="5"/>
      <c r="F13" s="5"/>
      <c r="G13" s="6"/>
      <c r="H13" s="6"/>
      <c r="I13" s="6"/>
      <c r="J13" s="7"/>
    </row>
    <row r="14" spans="1:10" x14ac:dyDescent="0.2">
      <c r="A14" s="4"/>
      <c r="B14" s="4"/>
      <c r="C14" s="5"/>
      <c r="D14" s="5" t="str">
        <f>IF(C14="","",VLOOKUP(C14,Altersklassentabelle!$A$2:$C$96,2,FALSE))</f>
        <v/>
      </c>
      <c r="E14" s="5"/>
      <c r="F14" s="5"/>
      <c r="G14" s="6"/>
      <c r="H14" s="6"/>
      <c r="I14" s="6"/>
      <c r="J14" s="7"/>
    </row>
    <row r="15" spans="1:10" x14ac:dyDescent="0.2">
      <c r="A15" s="4"/>
      <c r="B15" s="4"/>
      <c r="C15" s="5"/>
      <c r="D15" s="5" t="str">
        <f>IF(C15="","",VLOOKUP(C15,Altersklassentabelle!$A$2:$C$96,2,FALSE))</f>
        <v/>
      </c>
      <c r="E15" s="5"/>
      <c r="F15" s="5"/>
      <c r="G15" s="6"/>
      <c r="H15" s="6"/>
      <c r="I15" s="6"/>
      <c r="J15" s="7"/>
    </row>
    <row r="16" spans="1:10" x14ac:dyDescent="0.2">
      <c r="A16" s="4"/>
      <c r="B16" s="4"/>
      <c r="C16" s="5"/>
      <c r="D16" s="5" t="str">
        <f>IF(C16="","",VLOOKUP(C16,Altersklassentabelle!$A$2:$C$96,2,FALSE))</f>
        <v/>
      </c>
      <c r="E16" s="5"/>
      <c r="F16" s="5"/>
      <c r="G16" s="6"/>
      <c r="H16" s="6"/>
      <c r="I16" s="6"/>
      <c r="J16" s="7"/>
    </row>
    <row r="17" spans="1:10" x14ac:dyDescent="0.2">
      <c r="A17" s="4"/>
      <c r="B17" s="4"/>
      <c r="C17" s="5"/>
      <c r="D17" s="5" t="str">
        <f>IF(C17="","",VLOOKUP(C17,Altersklassentabelle!$A$2:$C$96,2,FALSE))</f>
        <v/>
      </c>
      <c r="E17" s="5"/>
      <c r="F17" s="5"/>
      <c r="G17" s="6"/>
      <c r="H17" s="6"/>
      <c r="I17" s="6"/>
      <c r="J17" s="7"/>
    </row>
    <row r="18" spans="1:10" x14ac:dyDescent="0.2">
      <c r="A18" s="4"/>
      <c r="B18" s="4"/>
      <c r="C18" s="5"/>
      <c r="D18" s="5" t="str">
        <f>IF(C18="","",VLOOKUP(C18,Altersklassentabelle!$A$2:$C$96,2,FALSE))</f>
        <v/>
      </c>
      <c r="E18" s="5"/>
      <c r="F18" s="5"/>
      <c r="G18" s="6"/>
      <c r="H18" s="6"/>
      <c r="I18" s="6"/>
      <c r="J18" s="7"/>
    </row>
    <row r="19" spans="1:10" x14ac:dyDescent="0.2">
      <c r="A19" s="4"/>
      <c r="B19" s="4"/>
      <c r="C19" s="5"/>
      <c r="D19" s="5" t="str">
        <f>IF(C19="","",VLOOKUP(C19,Altersklassentabelle!$A$2:$C$96,2,FALSE))</f>
        <v/>
      </c>
      <c r="E19" s="5"/>
      <c r="F19" s="5"/>
      <c r="G19" s="6"/>
      <c r="H19" s="6"/>
      <c r="I19" s="6"/>
      <c r="J19" s="7"/>
    </row>
    <row r="20" spans="1:10" x14ac:dyDescent="0.2">
      <c r="A20" s="4"/>
      <c r="B20" s="4"/>
      <c r="C20" s="5"/>
      <c r="D20" s="5" t="str">
        <f>IF(C20="","",VLOOKUP(C20,Altersklassentabelle!$A$2:$C$96,2,FALSE))</f>
        <v/>
      </c>
      <c r="E20" s="5"/>
      <c r="F20" s="5"/>
      <c r="G20" s="6"/>
      <c r="H20" s="6"/>
      <c r="I20" s="6"/>
      <c r="J20" s="7"/>
    </row>
    <row r="21" spans="1:10" x14ac:dyDescent="0.2">
      <c r="A21" s="4"/>
      <c r="B21" s="4"/>
      <c r="C21" s="5"/>
      <c r="D21" s="5" t="str">
        <f>IF(C21="","",VLOOKUP(C21,Altersklassentabelle!$A$2:$C$96,2,FALSE))</f>
        <v/>
      </c>
      <c r="E21" s="5"/>
      <c r="F21" s="5"/>
      <c r="G21" s="6"/>
      <c r="H21" s="6"/>
      <c r="I21" s="6"/>
      <c r="J21" s="7"/>
    </row>
    <row r="22" spans="1:10" x14ac:dyDescent="0.2">
      <c r="A22" s="4"/>
      <c r="B22" s="4"/>
      <c r="C22" s="5"/>
      <c r="D22" s="5" t="str">
        <f>IF(C22="","",VLOOKUP(C22,Altersklassentabelle!$A$2:$C$96,2,FALSE))</f>
        <v/>
      </c>
      <c r="E22" s="5"/>
      <c r="F22" s="5"/>
      <c r="G22" s="6"/>
      <c r="H22" s="6"/>
      <c r="I22" s="6"/>
      <c r="J22" s="7"/>
    </row>
    <row r="23" spans="1:10" x14ac:dyDescent="0.2">
      <c r="A23" s="4"/>
      <c r="B23" s="4"/>
      <c r="C23" s="5"/>
      <c r="D23" s="5" t="str">
        <f>IF(C23="","",VLOOKUP(C23,Altersklassentabelle!$A$2:$C$96,2,FALSE))</f>
        <v/>
      </c>
      <c r="E23" s="5"/>
      <c r="F23" s="5"/>
      <c r="G23" s="6"/>
      <c r="H23" s="6"/>
      <c r="I23" s="6"/>
      <c r="J23" s="7"/>
    </row>
    <row r="24" spans="1:10" x14ac:dyDescent="0.2">
      <c r="A24" s="4"/>
      <c r="B24" s="4"/>
      <c r="C24" s="5"/>
      <c r="D24" s="5" t="str">
        <f>IF(C24="","",VLOOKUP(C24,Altersklassentabelle!$A$2:$C$96,2,FALSE))</f>
        <v/>
      </c>
      <c r="E24" s="5"/>
      <c r="F24" s="5"/>
      <c r="G24" s="6"/>
      <c r="H24" s="6"/>
      <c r="I24" s="6"/>
      <c r="J24" s="7"/>
    </row>
    <row r="25" spans="1:10" x14ac:dyDescent="0.2">
      <c r="A25" s="4"/>
      <c r="B25" s="4"/>
      <c r="C25" s="5"/>
      <c r="D25" s="5" t="str">
        <f>IF(C25="","",VLOOKUP(C25,Altersklassentabelle!$A$2:$C$96,2,FALSE))</f>
        <v/>
      </c>
      <c r="E25" s="5"/>
      <c r="F25" s="5"/>
      <c r="G25" s="6"/>
      <c r="H25" s="6"/>
      <c r="I25" s="6"/>
      <c r="J25" s="7"/>
    </row>
    <row r="26" spans="1:10" x14ac:dyDescent="0.2">
      <c r="A26" s="4"/>
      <c r="B26" s="4"/>
      <c r="C26" s="5"/>
      <c r="D26" s="5" t="str">
        <f>IF(C26="","",VLOOKUP(C26,Altersklassentabelle!$A$2:$C$96,2,FALSE))</f>
        <v/>
      </c>
      <c r="E26" s="5"/>
      <c r="F26" s="5"/>
      <c r="G26" s="6"/>
      <c r="H26" s="6"/>
      <c r="I26" s="6"/>
      <c r="J26" s="7"/>
    </row>
    <row r="27" spans="1:10" x14ac:dyDescent="0.2">
      <c r="J27" s="7"/>
    </row>
  </sheetData>
  <phoneticPr fontId="0" type="noConversion"/>
  <dataValidations count="1">
    <dataValidation type="list" allowBlank="1" showInputMessage="1" showErrorMessage="1" sqref="F2:F26" xr:uid="{00000000-0002-0000-0700-000000000000}">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I27"/>
  <sheetViews>
    <sheetView zoomScale="150" zoomScaleNormal="150" zoomScalePageLayoutView="150" workbookViewId="0">
      <selection activeCell="H11" sqref="H11"/>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3.42578125" style="8" bestFit="1" customWidth="1"/>
    <col min="6" max="6" width="12.28515625" style="8" bestFit="1" customWidth="1"/>
    <col min="7" max="7" width="13.85546875" style="9" bestFit="1" customWidth="1"/>
    <col min="8" max="8" width="10.5703125" style="9" bestFit="1" customWidth="1"/>
    <col min="9" max="9" width="21" style="9" bestFit="1" customWidth="1"/>
    <col min="10" max="16384" width="20.140625" style="3"/>
  </cols>
  <sheetData>
    <row r="1" spans="1:9" x14ac:dyDescent="0.2">
      <c r="A1" s="1" t="s">
        <v>0</v>
      </c>
      <c r="B1" s="1" t="s">
        <v>1</v>
      </c>
      <c r="C1" s="1" t="s">
        <v>2</v>
      </c>
      <c r="D1" s="1" t="s">
        <v>4</v>
      </c>
      <c r="E1" s="1" t="s">
        <v>3</v>
      </c>
      <c r="F1" s="1" t="s">
        <v>5</v>
      </c>
      <c r="G1" s="2" t="s">
        <v>9</v>
      </c>
      <c r="H1" s="2" t="s">
        <v>10</v>
      </c>
      <c r="I1" s="2" t="s">
        <v>27</v>
      </c>
    </row>
    <row r="2" spans="1:9" x14ac:dyDescent="0.2">
      <c r="A2" s="4"/>
      <c r="B2" s="4"/>
      <c r="C2" s="5"/>
      <c r="D2" s="5" t="str">
        <f>IF(C2="","",VLOOKUP(C2,Altersklassentabelle!$A$2:$C$96,2,FALSE))</f>
        <v/>
      </c>
      <c r="E2" s="5"/>
      <c r="F2" s="5"/>
      <c r="G2" s="6"/>
      <c r="H2" s="6"/>
      <c r="I2" s="6"/>
    </row>
    <row r="3" spans="1:9" x14ac:dyDescent="0.2">
      <c r="A3" s="4"/>
      <c r="B3" s="4"/>
      <c r="C3" s="5"/>
      <c r="D3" s="5" t="str">
        <f>IF(C3="","",VLOOKUP(C3,Altersklassentabelle!$A$2:$C$96,2,FALSE))</f>
        <v/>
      </c>
      <c r="E3" s="5"/>
      <c r="F3" s="5"/>
      <c r="G3" s="6"/>
      <c r="H3" s="6"/>
      <c r="I3" s="6"/>
    </row>
    <row r="4" spans="1:9" x14ac:dyDescent="0.2">
      <c r="A4" s="4"/>
      <c r="B4" s="4"/>
      <c r="C4" s="5"/>
      <c r="D4" s="5" t="str">
        <f>IF(C4="","",VLOOKUP(C4,Altersklassentabelle!$A$2:$C$96,2,FALSE))</f>
        <v/>
      </c>
      <c r="E4" s="5"/>
      <c r="F4" s="5"/>
      <c r="G4" s="6"/>
      <c r="H4" s="6"/>
      <c r="I4" s="6"/>
    </row>
    <row r="5" spans="1:9" x14ac:dyDescent="0.2">
      <c r="A5" s="4"/>
      <c r="B5" s="4"/>
      <c r="C5" s="5"/>
      <c r="D5" s="5" t="str">
        <f>IF(C5="","",VLOOKUP(C5,Altersklassentabelle!$A$2:$C$96,2,FALSE))</f>
        <v/>
      </c>
      <c r="E5" s="5"/>
      <c r="F5" s="5"/>
      <c r="G5" s="6"/>
      <c r="H5" s="6"/>
      <c r="I5" s="6"/>
    </row>
    <row r="6" spans="1:9" x14ac:dyDescent="0.2">
      <c r="A6" s="4"/>
      <c r="B6" s="4"/>
      <c r="C6" s="5"/>
      <c r="D6" s="5" t="str">
        <f>IF(C6="","",VLOOKUP(C6,Altersklassentabelle!$A$2:$C$96,2,FALSE))</f>
        <v/>
      </c>
      <c r="E6" s="5"/>
      <c r="F6" s="5"/>
      <c r="G6" s="6"/>
      <c r="H6" s="6"/>
      <c r="I6" s="6"/>
    </row>
    <row r="7" spans="1:9" x14ac:dyDescent="0.2">
      <c r="A7" s="4"/>
      <c r="B7" s="4"/>
      <c r="C7" s="5"/>
      <c r="D7" s="5" t="str">
        <f>IF(C7="","",VLOOKUP(C7,Altersklassentabelle!$A$2:$C$96,2,FALSE))</f>
        <v/>
      </c>
      <c r="E7" s="5"/>
      <c r="F7" s="5"/>
      <c r="G7" s="6"/>
      <c r="H7" s="6"/>
      <c r="I7" s="6"/>
    </row>
    <row r="8" spans="1:9" x14ac:dyDescent="0.2">
      <c r="A8" s="4"/>
      <c r="B8" s="4"/>
      <c r="C8" s="5"/>
      <c r="D8" s="5" t="str">
        <f>IF(C8="","",VLOOKUP(C8,Altersklassentabelle!$A$2:$C$96,2,FALSE))</f>
        <v/>
      </c>
      <c r="E8" s="5"/>
      <c r="F8" s="5"/>
      <c r="G8" s="6"/>
      <c r="H8" s="6"/>
      <c r="I8" s="6"/>
    </row>
    <row r="9" spans="1:9" x14ac:dyDescent="0.2">
      <c r="A9" s="4"/>
      <c r="B9" s="4"/>
      <c r="C9" s="5"/>
      <c r="D9" s="5" t="str">
        <f>IF(C9="","",VLOOKUP(C9,Altersklassentabelle!$A$2:$C$96,2,FALSE))</f>
        <v/>
      </c>
      <c r="E9" s="5"/>
      <c r="F9" s="5"/>
      <c r="G9" s="6"/>
      <c r="H9" s="6"/>
      <c r="I9" s="6"/>
    </row>
    <row r="10" spans="1:9" x14ac:dyDescent="0.2">
      <c r="A10" s="4"/>
      <c r="B10" s="4"/>
      <c r="C10" s="5"/>
      <c r="D10" s="5" t="str">
        <f>IF(C10="","",VLOOKUP(C10,Altersklassentabelle!$A$2:$C$96,2,FALSE))</f>
        <v/>
      </c>
      <c r="E10" s="5"/>
      <c r="F10" s="5"/>
      <c r="G10" s="6"/>
      <c r="H10" s="6"/>
      <c r="I10" s="6"/>
    </row>
    <row r="11" spans="1:9" x14ac:dyDescent="0.2">
      <c r="A11" s="4"/>
      <c r="B11" s="4"/>
      <c r="C11" s="5"/>
      <c r="D11" s="5" t="str">
        <f>IF(C11="","",VLOOKUP(C11,Altersklassentabelle!$A$2:$C$96,2,FALSE))</f>
        <v/>
      </c>
      <c r="E11" s="5"/>
      <c r="F11" s="5"/>
      <c r="G11" s="6"/>
      <c r="H11" s="6"/>
      <c r="I11" s="6"/>
    </row>
    <row r="12" spans="1:9" x14ac:dyDescent="0.2">
      <c r="A12" s="4"/>
      <c r="B12" s="4"/>
      <c r="C12" s="5"/>
      <c r="D12" s="5" t="str">
        <f>IF(C12="","",VLOOKUP(C12,Altersklassentabelle!$A$2:$C$96,2,FALSE))</f>
        <v/>
      </c>
      <c r="E12" s="5"/>
      <c r="F12" s="5"/>
      <c r="G12" s="6"/>
      <c r="H12" s="6"/>
      <c r="I12" s="6"/>
    </row>
    <row r="13" spans="1:9" x14ac:dyDescent="0.2">
      <c r="A13" s="4"/>
      <c r="B13" s="4"/>
      <c r="C13" s="5"/>
      <c r="D13" s="5" t="str">
        <f>IF(C13="","",VLOOKUP(C13,Altersklassentabelle!$A$2:$C$96,2,FALSE))</f>
        <v/>
      </c>
      <c r="E13" s="5"/>
      <c r="F13" s="5"/>
      <c r="G13" s="6"/>
      <c r="H13" s="6"/>
      <c r="I13" s="6"/>
    </row>
    <row r="14" spans="1:9" x14ac:dyDescent="0.2">
      <c r="A14" s="4"/>
      <c r="B14" s="4"/>
      <c r="C14" s="5"/>
      <c r="D14" s="5" t="str">
        <f>IF(C14="","",VLOOKUP(C14,Altersklassentabelle!$A$2:$C$96,2,FALSE))</f>
        <v/>
      </c>
      <c r="E14" s="5"/>
      <c r="F14" s="5"/>
      <c r="G14" s="6"/>
      <c r="H14" s="6"/>
      <c r="I14" s="6"/>
    </row>
    <row r="15" spans="1:9" x14ac:dyDescent="0.2">
      <c r="A15" s="4"/>
      <c r="B15" s="4"/>
      <c r="C15" s="5"/>
      <c r="D15" s="5" t="str">
        <f>IF(C15="","",VLOOKUP(C15,Altersklassentabelle!$A$2:$C$96,2,FALSE))</f>
        <v/>
      </c>
      <c r="E15" s="5"/>
      <c r="F15" s="5"/>
      <c r="G15" s="6"/>
      <c r="H15" s="6"/>
      <c r="I15" s="6"/>
    </row>
    <row r="16" spans="1:9" x14ac:dyDescent="0.2">
      <c r="A16" s="4"/>
      <c r="B16" s="4"/>
      <c r="C16" s="5"/>
      <c r="D16" s="5" t="str">
        <f>IF(C16="","",VLOOKUP(C16,Altersklassentabelle!$A$2:$C$96,2,FALSE))</f>
        <v/>
      </c>
      <c r="E16" s="5"/>
      <c r="F16" s="5"/>
      <c r="G16" s="6"/>
      <c r="H16" s="6"/>
      <c r="I16" s="6"/>
    </row>
    <row r="17" spans="1:9" x14ac:dyDescent="0.2">
      <c r="A17" s="4"/>
      <c r="B17" s="4"/>
      <c r="C17" s="5"/>
      <c r="D17" s="5" t="str">
        <f>IF(C17="","",VLOOKUP(C17,Altersklassentabelle!$A$2:$C$96,2,FALSE))</f>
        <v/>
      </c>
      <c r="E17" s="5"/>
      <c r="F17" s="5"/>
      <c r="G17" s="6"/>
      <c r="H17" s="6"/>
      <c r="I17" s="6"/>
    </row>
    <row r="18" spans="1:9" x14ac:dyDescent="0.2">
      <c r="A18" s="4"/>
      <c r="B18" s="4"/>
      <c r="C18" s="5"/>
      <c r="D18" s="5" t="str">
        <f>IF(C18="","",VLOOKUP(C18,Altersklassentabelle!$A$2:$C$96,2,FALSE))</f>
        <v/>
      </c>
      <c r="E18" s="5"/>
      <c r="F18" s="5"/>
      <c r="G18" s="6"/>
      <c r="H18" s="6"/>
      <c r="I18" s="6"/>
    </row>
    <row r="19" spans="1:9" x14ac:dyDescent="0.2">
      <c r="A19" s="4"/>
      <c r="B19" s="4"/>
      <c r="C19" s="5"/>
      <c r="D19" s="5" t="str">
        <f>IF(C19="","",VLOOKUP(C19,Altersklassentabelle!$A$2:$C$96,2,FALSE))</f>
        <v/>
      </c>
      <c r="E19" s="5"/>
      <c r="F19" s="5"/>
      <c r="G19" s="6"/>
      <c r="H19" s="6"/>
      <c r="I19" s="6"/>
    </row>
    <row r="20" spans="1:9" x14ac:dyDescent="0.2">
      <c r="A20" s="4"/>
      <c r="B20" s="4"/>
      <c r="C20" s="5"/>
      <c r="D20" s="5" t="str">
        <f>IF(C20="","",VLOOKUP(C20,Altersklassentabelle!$A$2:$C$96,2,FALSE))</f>
        <v/>
      </c>
      <c r="E20" s="5"/>
      <c r="F20" s="5"/>
      <c r="G20" s="6"/>
      <c r="H20" s="6"/>
      <c r="I20" s="6"/>
    </row>
    <row r="21" spans="1:9" x14ac:dyDescent="0.2">
      <c r="A21" s="4"/>
      <c r="B21" s="4"/>
      <c r="C21" s="5"/>
      <c r="D21" s="5" t="str">
        <f>IF(C21="","",VLOOKUP(C21,Altersklassentabelle!$A$2:$C$96,2,FALSE))</f>
        <v/>
      </c>
      <c r="E21" s="5"/>
      <c r="F21" s="5"/>
      <c r="G21" s="6"/>
      <c r="H21" s="6"/>
      <c r="I21" s="6"/>
    </row>
    <row r="22" spans="1:9" x14ac:dyDescent="0.2">
      <c r="A22" s="4"/>
      <c r="B22" s="4"/>
      <c r="C22" s="5"/>
      <c r="D22" s="5" t="str">
        <f>IF(C22="","",VLOOKUP(C22,Altersklassentabelle!$A$2:$C$96,2,FALSE))</f>
        <v/>
      </c>
      <c r="E22" s="5"/>
      <c r="F22" s="5"/>
      <c r="G22" s="6"/>
      <c r="H22" s="6"/>
      <c r="I22" s="6"/>
    </row>
    <row r="23" spans="1:9" x14ac:dyDescent="0.2">
      <c r="A23" s="4"/>
      <c r="B23" s="4"/>
      <c r="C23" s="5"/>
      <c r="D23" s="5" t="str">
        <f>IF(C23="","",VLOOKUP(C23,Altersklassentabelle!$A$2:$C$96,2,FALSE))</f>
        <v/>
      </c>
      <c r="E23" s="5"/>
      <c r="F23" s="5"/>
      <c r="G23" s="6"/>
      <c r="H23" s="6"/>
      <c r="I23" s="6"/>
    </row>
    <row r="24" spans="1:9" x14ac:dyDescent="0.2">
      <c r="A24" s="4"/>
      <c r="B24" s="4"/>
      <c r="C24" s="5"/>
      <c r="D24" s="5" t="str">
        <f>IF(C24="","",VLOOKUP(C24,Altersklassentabelle!$A$2:$C$96,2,FALSE))</f>
        <v/>
      </c>
      <c r="E24" s="5"/>
      <c r="F24" s="5"/>
      <c r="G24" s="6"/>
      <c r="H24" s="6"/>
      <c r="I24" s="6"/>
    </row>
    <row r="25" spans="1:9" x14ac:dyDescent="0.2">
      <c r="A25" s="4"/>
      <c r="B25" s="4"/>
      <c r="C25" s="5"/>
      <c r="D25" s="5" t="str">
        <f>IF(C25="","",VLOOKUP(C25,Altersklassentabelle!$A$2:$C$96,2,FALSE))</f>
        <v/>
      </c>
      <c r="E25" s="5"/>
      <c r="F25" s="5"/>
      <c r="G25" s="6"/>
      <c r="H25" s="6"/>
      <c r="I25" s="6"/>
    </row>
    <row r="26" spans="1:9" x14ac:dyDescent="0.2">
      <c r="A26" s="4"/>
      <c r="B26" s="4"/>
      <c r="C26" s="5"/>
      <c r="D26" s="5" t="str">
        <f>IF(C26="","",VLOOKUP(C26,Altersklassentabelle!$A$2:$C$96,2,FALSE))</f>
        <v/>
      </c>
      <c r="E26" s="5"/>
      <c r="F26" s="5"/>
      <c r="G26" s="6"/>
      <c r="H26" s="6"/>
      <c r="I26" s="6"/>
    </row>
    <row r="27" spans="1:9" x14ac:dyDescent="0.2">
      <c r="A27" s="4"/>
      <c r="B27" s="4"/>
      <c r="C27" s="5"/>
      <c r="D27" s="5" t="str">
        <f>IF(C27="","",VLOOKUP(C27,Altersklassentabelle!$A$2:$C$96,2,FALSE))</f>
        <v/>
      </c>
      <c r="E27" s="5"/>
      <c r="F27" s="5"/>
      <c r="G27" s="6"/>
      <c r="H27" s="6"/>
      <c r="I27" s="6"/>
    </row>
  </sheetData>
  <phoneticPr fontId="0" type="noConversion"/>
  <dataValidations count="1">
    <dataValidation type="list" allowBlank="1" showInputMessage="1" showErrorMessage="1" sqref="F2:F27" xr:uid="{00000000-0002-0000-0800-000000000000}">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I27"/>
  <sheetViews>
    <sheetView zoomScale="150" zoomScaleNormal="150" zoomScalePageLayoutView="150" workbookViewId="0">
      <selection activeCell="B37" sqref="B37"/>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3.42578125" style="8" bestFit="1" customWidth="1"/>
    <col min="6" max="6" width="12.28515625" style="8" bestFit="1" customWidth="1"/>
    <col min="7" max="7" width="13" style="9" bestFit="1" customWidth="1"/>
    <col min="8" max="8" width="20.85546875" style="9" bestFit="1" customWidth="1"/>
    <col min="9" max="9" width="22.28515625" style="9" bestFit="1" customWidth="1"/>
    <col min="10" max="16384" width="20.140625" style="3"/>
  </cols>
  <sheetData>
    <row r="1" spans="1:9" x14ac:dyDescent="0.2">
      <c r="A1" s="1" t="s">
        <v>0</v>
      </c>
      <c r="B1" s="1" t="s">
        <v>1</v>
      </c>
      <c r="C1" s="1" t="s">
        <v>2</v>
      </c>
      <c r="D1" s="1" t="s">
        <v>4</v>
      </c>
      <c r="E1" s="1" t="s">
        <v>3</v>
      </c>
      <c r="F1" s="1" t="s">
        <v>5</v>
      </c>
      <c r="G1" s="2" t="s">
        <v>15</v>
      </c>
      <c r="H1" s="2" t="s">
        <v>7</v>
      </c>
      <c r="I1" s="2" t="s">
        <v>16</v>
      </c>
    </row>
    <row r="2" spans="1:9" x14ac:dyDescent="0.2">
      <c r="A2" s="4"/>
      <c r="B2" s="4"/>
      <c r="C2" s="5"/>
      <c r="D2" s="5" t="str">
        <f>IF(C2="","",VLOOKUP(C2,Altersklassentabelle!$A$2:$C$96,2,FALSE))</f>
        <v/>
      </c>
      <c r="E2" s="5"/>
      <c r="F2" s="5"/>
      <c r="G2" s="6"/>
      <c r="H2" s="6"/>
      <c r="I2" s="6"/>
    </row>
    <row r="3" spans="1:9" x14ac:dyDescent="0.2">
      <c r="A3" s="4"/>
      <c r="B3" s="4"/>
      <c r="C3" s="5"/>
      <c r="D3" s="5" t="str">
        <f>IF(C3="","",VLOOKUP(C3,Altersklassentabelle!$A$2:$C$96,2,FALSE))</f>
        <v/>
      </c>
      <c r="E3" s="5"/>
      <c r="F3" s="5"/>
      <c r="G3" s="6"/>
      <c r="H3" s="6"/>
      <c r="I3" s="6"/>
    </row>
    <row r="4" spans="1:9" x14ac:dyDescent="0.2">
      <c r="A4" s="4"/>
      <c r="B4" s="4"/>
      <c r="C4" s="5"/>
      <c r="D4" s="5" t="str">
        <f>IF(C4="","",VLOOKUP(C4,Altersklassentabelle!$A$2:$C$96,2,FALSE))</f>
        <v/>
      </c>
      <c r="E4" s="5"/>
      <c r="F4" s="5"/>
      <c r="G4" s="6"/>
      <c r="H4" s="6"/>
      <c r="I4" s="6"/>
    </row>
    <row r="5" spans="1:9" x14ac:dyDescent="0.2">
      <c r="A5" s="4"/>
      <c r="B5" s="4"/>
      <c r="C5" s="5"/>
      <c r="D5" s="5" t="str">
        <f>IF(C5="","",VLOOKUP(C5,Altersklassentabelle!$A$2:$C$96,2,FALSE))</f>
        <v/>
      </c>
      <c r="E5" s="5"/>
      <c r="F5" s="5"/>
      <c r="G5" s="6"/>
      <c r="H5" s="6"/>
      <c r="I5" s="6"/>
    </row>
    <row r="6" spans="1:9" x14ac:dyDescent="0.2">
      <c r="A6" s="4"/>
      <c r="B6" s="4"/>
      <c r="C6" s="5"/>
      <c r="D6" s="5" t="str">
        <f>IF(C6="","",VLOOKUP(C6,Altersklassentabelle!$A$2:$C$96,2,FALSE))</f>
        <v/>
      </c>
      <c r="E6" s="5"/>
      <c r="F6" s="5"/>
      <c r="G6" s="6"/>
      <c r="H6" s="6"/>
      <c r="I6" s="6"/>
    </row>
    <row r="7" spans="1:9" x14ac:dyDescent="0.2">
      <c r="A7" s="4"/>
      <c r="B7" s="4"/>
      <c r="C7" s="5"/>
      <c r="D7" s="5" t="str">
        <f>IF(C7="","",VLOOKUP(C7,Altersklassentabelle!$A$2:$C$96,2,FALSE))</f>
        <v/>
      </c>
      <c r="E7" s="5"/>
      <c r="F7" s="5"/>
      <c r="G7" s="6"/>
      <c r="H7" s="6"/>
      <c r="I7" s="6"/>
    </row>
    <row r="8" spans="1:9" x14ac:dyDescent="0.2">
      <c r="A8" s="4"/>
      <c r="B8" s="4"/>
      <c r="C8" s="5"/>
      <c r="D8" s="5" t="str">
        <f>IF(C8="","",VLOOKUP(C8,Altersklassentabelle!$A$2:$C$96,2,FALSE))</f>
        <v/>
      </c>
      <c r="E8" s="5"/>
      <c r="F8" s="5"/>
      <c r="G8" s="6"/>
      <c r="H8" s="6"/>
      <c r="I8" s="6"/>
    </row>
    <row r="9" spans="1:9" x14ac:dyDescent="0.2">
      <c r="A9" s="4"/>
      <c r="B9" s="4"/>
      <c r="C9" s="5"/>
      <c r="D9" s="5" t="str">
        <f>IF(C9="","",VLOOKUP(C9,Altersklassentabelle!$A$2:$C$96,2,FALSE))</f>
        <v/>
      </c>
      <c r="E9" s="5"/>
      <c r="F9" s="5"/>
      <c r="G9" s="6"/>
      <c r="H9" s="6"/>
      <c r="I9" s="6"/>
    </row>
    <row r="10" spans="1:9" x14ac:dyDescent="0.2">
      <c r="A10" s="4"/>
      <c r="B10" s="4"/>
      <c r="C10" s="5"/>
      <c r="D10" s="5" t="str">
        <f>IF(C10="","",VLOOKUP(C10,Altersklassentabelle!$A$2:$C$96,2,FALSE))</f>
        <v/>
      </c>
      <c r="E10" s="5"/>
      <c r="F10" s="5"/>
      <c r="G10" s="6"/>
      <c r="H10" s="6"/>
      <c r="I10" s="6"/>
    </row>
    <row r="11" spans="1:9" x14ac:dyDescent="0.2">
      <c r="A11" s="4"/>
      <c r="B11" s="4"/>
      <c r="C11" s="5"/>
      <c r="D11" s="5" t="str">
        <f>IF(C11="","",VLOOKUP(C11,Altersklassentabelle!$A$2:$C$96,2,FALSE))</f>
        <v/>
      </c>
      <c r="E11" s="5"/>
      <c r="F11" s="5"/>
      <c r="G11" s="6"/>
      <c r="H11" s="6"/>
      <c r="I11" s="6"/>
    </row>
    <row r="12" spans="1:9" x14ac:dyDescent="0.2">
      <c r="A12" s="4"/>
      <c r="B12" s="4"/>
      <c r="C12" s="5"/>
      <c r="D12" s="5" t="str">
        <f>IF(C12="","",VLOOKUP(C12,Altersklassentabelle!$A$2:$C$96,2,FALSE))</f>
        <v/>
      </c>
      <c r="E12" s="5"/>
      <c r="F12" s="5"/>
      <c r="G12" s="6"/>
      <c r="H12" s="6"/>
      <c r="I12" s="6"/>
    </row>
    <row r="13" spans="1:9" x14ac:dyDescent="0.2">
      <c r="A13" s="4"/>
      <c r="B13" s="4"/>
      <c r="C13" s="5"/>
      <c r="D13" s="5" t="str">
        <f>IF(C13="","",VLOOKUP(C13,Altersklassentabelle!$A$2:$C$96,2,FALSE))</f>
        <v/>
      </c>
      <c r="E13" s="5"/>
      <c r="F13" s="5"/>
      <c r="G13" s="6"/>
      <c r="H13" s="6"/>
      <c r="I13" s="6"/>
    </row>
    <row r="14" spans="1:9" x14ac:dyDescent="0.2">
      <c r="A14" s="4"/>
      <c r="B14" s="4"/>
      <c r="C14" s="5"/>
      <c r="D14" s="5" t="str">
        <f>IF(C14="","",VLOOKUP(C14,Altersklassentabelle!$A$2:$C$96,2,FALSE))</f>
        <v/>
      </c>
      <c r="E14" s="5"/>
      <c r="F14" s="5"/>
      <c r="G14" s="6"/>
      <c r="H14" s="6"/>
      <c r="I14" s="6"/>
    </row>
    <row r="15" spans="1:9" x14ac:dyDescent="0.2">
      <c r="A15" s="4"/>
      <c r="B15" s="4"/>
      <c r="C15" s="5"/>
      <c r="D15" s="5" t="str">
        <f>IF(C15="","",VLOOKUP(C15,Altersklassentabelle!$A$2:$C$96,2,FALSE))</f>
        <v/>
      </c>
      <c r="E15" s="5"/>
      <c r="F15" s="5"/>
      <c r="G15" s="6"/>
      <c r="H15" s="6"/>
      <c r="I15" s="6"/>
    </row>
    <row r="16" spans="1:9" x14ac:dyDescent="0.2">
      <c r="A16" s="4"/>
      <c r="B16" s="4"/>
      <c r="C16" s="5"/>
      <c r="D16" s="5" t="str">
        <f>IF(C16="","",VLOOKUP(C16,Altersklassentabelle!$A$2:$C$96,2,FALSE))</f>
        <v/>
      </c>
      <c r="E16" s="5"/>
      <c r="F16" s="5"/>
      <c r="G16" s="6"/>
      <c r="H16" s="6"/>
      <c r="I16" s="6"/>
    </row>
    <row r="17" spans="1:9" x14ac:dyDescent="0.2">
      <c r="A17" s="4"/>
      <c r="B17" s="4"/>
      <c r="C17" s="5"/>
      <c r="D17" s="5" t="str">
        <f>IF(C17="","",VLOOKUP(C17,Altersklassentabelle!$A$2:$C$96,2,FALSE))</f>
        <v/>
      </c>
      <c r="E17" s="5"/>
      <c r="F17" s="5"/>
      <c r="G17" s="6"/>
      <c r="H17" s="6"/>
      <c r="I17" s="6"/>
    </row>
    <row r="18" spans="1:9" x14ac:dyDescent="0.2">
      <c r="A18" s="4"/>
      <c r="B18" s="4"/>
      <c r="C18" s="5"/>
      <c r="D18" s="5" t="str">
        <f>IF(C18="","",VLOOKUP(C18,Altersklassentabelle!$A$2:$C$96,2,FALSE))</f>
        <v/>
      </c>
      <c r="E18" s="5"/>
      <c r="F18" s="5"/>
      <c r="G18" s="6"/>
      <c r="H18" s="6"/>
      <c r="I18" s="6"/>
    </row>
    <row r="19" spans="1:9" x14ac:dyDescent="0.2">
      <c r="A19" s="4"/>
      <c r="B19" s="4"/>
      <c r="C19" s="5"/>
      <c r="D19" s="5" t="str">
        <f>IF(C19="","",VLOOKUP(C19,Altersklassentabelle!$A$2:$C$96,2,FALSE))</f>
        <v/>
      </c>
      <c r="E19" s="5"/>
      <c r="F19" s="5"/>
      <c r="G19" s="6"/>
      <c r="H19" s="6"/>
      <c r="I19" s="6"/>
    </row>
    <row r="20" spans="1:9" x14ac:dyDescent="0.2">
      <c r="A20" s="4"/>
      <c r="B20" s="4"/>
      <c r="C20" s="5"/>
      <c r="D20" s="5" t="str">
        <f>IF(C20="","",VLOOKUP(C20,Altersklassentabelle!$A$2:$C$96,2,FALSE))</f>
        <v/>
      </c>
      <c r="E20" s="5"/>
      <c r="F20" s="5"/>
      <c r="G20" s="6"/>
      <c r="H20" s="6"/>
      <c r="I20" s="6"/>
    </row>
    <row r="21" spans="1:9" x14ac:dyDescent="0.2">
      <c r="A21" s="4"/>
      <c r="B21" s="4"/>
      <c r="C21" s="5"/>
      <c r="D21" s="5" t="str">
        <f>IF(C21="","",VLOOKUP(C21,Altersklassentabelle!$A$2:$C$96,2,FALSE))</f>
        <v/>
      </c>
      <c r="E21" s="5"/>
      <c r="F21" s="5"/>
      <c r="G21" s="6"/>
      <c r="H21" s="6"/>
      <c r="I21" s="6"/>
    </row>
    <row r="22" spans="1:9" x14ac:dyDescent="0.2">
      <c r="A22" s="4"/>
      <c r="B22" s="4"/>
      <c r="C22" s="5"/>
      <c r="D22" s="5" t="str">
        <f>IF(C22="","",VLOOKUP(C22,Altersklassentabelle!$A$2:$C$96,2,FALSE))</f>
        <v/>
      </c>
      <c r="E22" s="5"/>
      <c r="F22" s="5"/>
      <c r="G22" s="6"/>
      <c r="H22" s="6"/>
      <c r="I22" s="6"/>
    </row>
    <row r="23" spans="1:9" x14ac:dyDescent="0.2">
      <c r="A23" s="4"/>
      <c r="B23" s="4"/>
      <c r="C23" s="5"/>
      <c r="D23" s="5" t="str">
        <f>IF(C23="","",VLOOKUP(C23,Altersklassentabelle!$A$2:$C$96,2,FALSE))</f>
        <v/>
      </c>
      <c r="E23" s="5"/>
      <c r="F23" s="5"/>
      <c r="G23" s="6"/>
      <c r="H23" s="6"/>
      <c r="I23" s="6"/>
    </row>
    <row r="24" spans="1:9" x14ac:dyDescent="0.2">
      <c r="A24" s="4"/>
      <c r="B24" s="4"/>
      <c r="C24" s="5"/>
      <c r="D24" s="5" t="str">
        <f>IF(C24="","",VLOOKUP(C24,Altersklassentabelle!$A$2:$C$96,2,FALSE))</f>
        <v/>
      </c>
      <c r="E24" s="5"/>
      <c r="F24" s="5"/>
      <c r="G24" s="6"/>
      <c r="H24" s="6"/>
      <c r="I24" s="6"/>
    </row>
    <row r="25" spans="1:9" x14ac:dyDescent="0.2">
      <c r="A25" s="4"/>
      <c r="B25" s="4"/>
      <c r="C25" s="5"/>
      <c r="D25" s="5" t="str">
        <f>IF(C25="","",VLOOKUP(C25,Altersklassentabelle!$A$2:$C$96,2,FALSE))</f>
        <v/>
      </c>
      <c r="E25" s="5"/>
      <c r="F25" s="5"/>
      <c r="G25" s="6"/>
      <c r="H25" s="6"/>
      <c r="I25" s="6"/>
    </row>
    <row r="26" spans="1:9" x14ac:dyDescent="0.2">
      <c r="A26" s="4"/>
      <c r="B26" s="4"/>
      <c r="C26" s="5"/>
      <c r="D26" s="5" t="str">
        <f>IF(C26="","",VLOOKUP(C26,Altersklassentabelle!$A$2:$C$96,2,FALSE))</f>
        <v/>
      </c>
      <c r="E26" s="5"/>
      <c r="F26" s="5"/>
      <c r="G26" s="6"/>
      <c r="H26" s="6"/>
      <c r="I26" s="6"/>
    </row>
    <row r="27" spans="1:9" x14ac:dyDescent="0.2">
      <c r="A27" s="4"/>
      <c r="B27" s="4"/>
      <c r="C27" s="5"/>
      <c r="D27" s="5" t="str">
        <f>IF(C27="","",VLOOKUP(C27,Altersklassentabelle!$A$2:$C$96,2,FALSE))</f>
        <v/>
      </c>
      <c r="E27" s="5"/>
      <c r="F27" s="5"/>
      <c r="G27" s="6"/>
      <c r="H27" s="6"/>
      <c r="I27" s="6"/>
    </row>
  </sheetData>
  <phoneticPr fontId="3" type="noConversion"/>
  <dataValidations count="1">
    <dataValidation type="list" allowBlank="1" showInputMessage="1" showErrorMessage="1" sqref="F2:F27" xr:uid="{00000000-0002-0000-0900-000000000000}">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G96"/>
  <sheetViews>
    <sheetView workbookViewId="0">
      <selection activeCell="K24" sqref="K24"/>
    </sheetView>
  </sheetViews>
  <sheetFormatPr baseColWidth="10" defaultColWidth="10.85546875" defaultRowHeight="12.75" x14ac:dyDescent="0.2"/>
  <cols>
    <col min="1" max="16384" width="10.85546875" style="3"/>
  </cols>
  <sheetData>
    <row r="1" spans="1:7" x14ac:dyDescent="0.2">
      <c r="A1" s="3" t="s">
        <v>2</v>
      </c>
      <c r="B1" s="3" t="s">
        <v>4</v>
      </c>
      <c r="C1" s="3" t="s">
        <v>19</v>
      </c>
      <c r="F1" s="3" t="s">
        <v>20</v>
      </c>
      <c r="G1" s="3">
        <v>2025</v>
      </c>
    </row>
    <row r="2" spans="1:7" x14ac:dyDescent="0.2">
      <c r="A2" s="3">
        <f>$G$1-C2</f>
        <v>2020</v>
      </c>
      <c r="B2" s="27" t="s">
        <v>60</v>
      </c>
      <c r="C2" s="3">
        <v>5</v>
      </c>
    </row>
    <row r="3" spans="1:7" x14ac:dyDescent="0.2">
      <c r="A3" s="3">
        <f t="shared" ref="A3:A66" si="0">$G$1-C3</f>
        <v>2019</v>
      </c>
      <c r="B3" s="27" t="s">
        <v>60</v>
      </c>
      <c r="C3" s="3">
        <v>6</v>
      </c>
      <c r="F3" s="3" t="s">
        <v>81</v>
      </c>
    </row>
    <row r="4" spans="1:7" x14ac:dyDescent="0.2">
      <c r="A4" s="3">
        <f t="shared" si="0"/>
        <v>2018</v>
      </c>
      <c r="B4" s="27" t="s">
        <v>60</v>
      </c>
      <c r="C4" s="3">
        <v>7</v>
      </c>
    </row>
    <row r="5" spans="1:7" x14ac:dyDescent="0.2">
      <c r="A5" s="3">
        <f t="shared" si="0"/>
        <v>2017</v>
      </c>
      <c r="B5" s="27" t="s">
        <v>60</v>
      </c>
      <c r="C5" s="3">
        <v>8</v>
      </c>
    </row>
    <row r="6" spans="1:7" x14ac:dyDescent="0.2">
      <c r="A6" s="3">
        <f t="shared" si="0"/>
        <v>2016</v>
      </c>
      <c r="B6" s="3" t="s">
        <v>21</v>
      </c>
      <c r="C6" s="3">
        <v>9</v>
      </c>
    </row>
    <row r="7" spans="1:7" x14ac:dyDescent="0.2">
      <c r="A7" s="3">
        <f t="shared" si="0"/>
        <v>2015</v>
      </c>
      <c r="B7" s="3" t="s">
        <v>21</v>
      </c>
      <c r="C7" s="3">
        <v>10</v>
      </c>
    </row>
    <row r="8" spans="1:7" x14ac:dyDescent="0.2">
      <c r="A8" s="3">
        <f t="shared" si="0"/>
        <v>2014</v>
      </c>
      <c r="B8" s="3" t="s">
        <v>22</v>
      </c>
      <c r="C8" s="3">
        <v>11</v>
      </c>
    </row>
    <row r="9" spans="1:7" x14ac:dyDescent="0.2">
      <c r="A9" s="3">
        <f t="shared" si="0"/>
        <v>2013</v>
      </c>
      <c r="B9" s="3" t="s">
        <v>22</v>
      </c>
      <c r="C9" s="3">
        <v>12</v>
      </c>
    </row>
    <row r="10" spans="1:7" x14ac:dyDescent="0.2">
      <c r="A10" s="3">
        <f t="shared" si="0"/>
        <v>2012</v>
      </c>
      <c r="B10" s="3" t="s">
        <v>23</v>
      </c>
      <c r="C10" s="3">
        <v>13</v>
      </c>
    </row>
    <row r="11" spans="1:7" x14ac:dyDescent="0.2">
      <c r="A11" s="3">
        <f t="shared" si="0"/>
        <v>2011</v>
      </c>
      <c r="B11" s="3" t="s">
        <v>23</v>
      </c>
      <c r="C11" s="3">
        <v>14</v>
      </c>
    </row>
    <row r="12" spans="1:7" x14ac:dyDescent="0.2">
      <c r="A12" s="3">
        <f t="shared" si="0"/>
        <v>2010</v>
      </c>
      <c r="B12" s="3" t="s">
        <v>24</v>
      </c>
      <c r="C12" s="3">
        <v>15</v>
      </c>
    </row>
    <row r="13" spans="1:7" x14ac:dyDescent="0.2">
      <c r="A13" s="3">
        <f t="shared" si="0"/>
        <v>2009</v>
      </c>
      <c r="B13" s="3" t="s">
        <v>24</v>
      </c>
      <c r="C13" s="3">
        <v>16</v>
      </c>
    </row>
    <row r="14" spans="1:7" x14ac:dyDescent="0.2">
      <c r="A14" s="3">
        <f t="shared" si="0"/>
        <v>2008</v>
      </c>
      <c r="B14" s="3" t="s">
        <v>25</v>
      </c>
      <c r="C14" s="3">
        <v>17</v>
      </c>
    </row>
    <row r="15" spans="1:7" x14ac:dyDescent="0.2">
      <c r="A15" s="3">
        <f t="shared" si="0"/>
        <v>2007</v>
      </c>
      <c r="B15" s="3" t="s">
        <v>25</v>
      </c>
      <c r="C15" s="3">
        <v>18</v>
      </c>
    </row>
    <row r="16" spans="1:7" x14ac:dyDescent="0.2">
      <c r="A16" s="3">
        <f t="shared" si="0"/>
        <v>2006</v>
      </c>
      <c r="B16" s="3" t="s">
        <v>26</v>
      </c>
      <c r="C16" s="3">
        <v>19</v>
      </c>
    </row>
    <row r="17" spans="1:3" x14ac:dyDescent="0.2">
      <c r="A17" s="3">
        <f t="shared" si="0"/>
        <v>2005</v>
      </c>
      <c r="B17" s="3" t="s">
        <v>26</v>
      </c>
      <c r="C17" s="3">
        <v>20</v>
      </c>
    </row>
    <row r="18" spans="1:3" x14ac:dyDescent="0.2">
      <c r="A18" s="3">
        <f t="shared" si="0"/>
        <v>2004</v>
      </c>
      <c r="B18" s="3" t="s">
        <v>26</v>
      </c>
      <c r="C18" s="3">
        <v>21</v>
      </c>
    </row>
    <row r="19" spans="1:3" x14ac:dyDescent="0.2">
      <c r="A19" s="3">
        <f t="shared" si="0"/>
        <v>2003</v>
      </c>
      <c r="B19" s="3" t="s">
        <v>26</v>
      </c>
      <c r="C19" s="3">
        <v>22</v>
      </c>
    </row>
    <row r="20" spans="1:3" x14ac:dyDescent="0.2">
      <c r="A20" s="3">
        <f t="shared" si="0"/>
        <v>2002</v>
      </c>
      <c r="B20" s="3" t="s">
        <v>26</v>
      </c>
      <c r="C20" s="3">
        <v>23</v>
      </c>
    </row>
    <row r="21" spans="1:3" x14ac:dyDescent="0.2">
      <c r="A21" s="3">
        <f t="shared" si="0"/>
        <v>2001</v>
      </c>
      <c r="B21" s="3" t="s">
        <v>26</v>
      </c>
      <c r="C21" s="3">
        <v>24</v>
      </c>
    </row>
    <row r="22" spans="1:3" x14ac:dyDescent="0.2">
      <c r="A22" s="3">
        <f t="shared" si="0"/>
        <v>2000</v>
      </c>
      <c r="B22" s="27" t="s">
        <v>64</v>
      </c>
      <c r="C22" s="3">
        <v>25</v>
      </c>
    </row>
    <row r="23" spans="1:3" x14ac:dyDescent="0.2">
      <c r="A23" s="3">
        <f t="shared" si="0"/>
        <v>1999</v>
      </c>
      <c r="B23" s="27" t="s">
        <v>64</v>
      </c>
      <c r="C23" s="3">
        <v>26</v>
      </c>
    </row>
    <row r="24" spans="1:3" x14ac:dyDescent="0.2">
      <c r="A24" s="3">
        <f t="shared" si="0"/>
        <v>1998</v>
      </c>
      <c r="B24" s="27" t="s">
        <v>64</v>
      </c>
      <c r="C24" s="3">
        <v>27</v>
      </c>
    </row>
    <row r="25" spans="1:3" x14ac:dyDescent="0.2">
      <c r="A25" s="3">
        <f t="shared" si="0"/>
        <v>1997</v>
      </c>
      <c r="B25" s="27" t="s">
        <v>64</v>
      </c>
      <c r="C25" s="3">
        <v>28</v>
      </c>
    </row>
    <row r="26" spans="1:3" x14ac:dyDescent="0.2">
      <c r="A26" s="3">
        <f t="shared" si="0"/>
        <v>1996</v>
      </c>
      <c r="B26" s="27" t="s">
        <v>64</v>
      </c>
      <c r="C26" s="3">
        <v>29</v>
      </c>
    </row>
    <row r="27" spans="1:3" x14ac:dyDescent="0.2">
      <c r="A27" s="3">
        <f t="shared" si="0"/>
        <v>1995</v>
      </c>
      <c r="B27" s="27" t="s">
        <v>64</v>
      </c>
      <c r="C27" s="3">
        <v>30</v>
      </c>
    </row>
    <row r="28" spans="1:3" x14ac:dyDescent="0.2">
      <c r="A28" s="3">
        <f t="shared" si="0"/>
        <v>1994</v>
      </c>
      <c r="B28" s="27" t="s">
        <v>64</v>
      </c>
      <c r="C28" s="3">
        <v>31</v>
      </c>
    </row>
    <row r="29" spans="1:3" x14ac:dyDescent="0.2">
      <c r="A29" s="3">
        <f t="shared" si="0"/>
        <v>1993</v>
      </c>
      <c r="B29" s="27" t="s">
        <v>64</v>
      </c>
      <c r="C29" s="3">
        <v>32</v>
      </c>
    </row>
    <row r="30" spans="1:3" x14ac:dyDescent="0.2">
      <c r="A30" s="3">
        <f t="shared" si="0"/>
        <v>1992</v>
      </c>
      <c r="B30" s="27" t="s">
        <v>64</v>
      </c>
      <c r="C30" s="3">
        <v>33</v>
      </c>
    </row>
    <row r="31" spans="1:3" x14ac:dyDescent="0.2">
      <c r="A31" s="3">
        <f t="shared" si="0"/>
        <v>1991</v>
      </c>
      <c r="B31" s="27" t="s">
        <v>64</v>
      </c>
      <c r="C31" s="3">
        <v>34</v>
      </c>
    </row>
    <row r="32" spans="1:3" x14ac:dyDescent="0.2">
      <c r="A32" s="3">
        <f t="shared" si="0"/>
        <v>1990</v>
      </c>
      <c r="B32" s="27" t="s">
        <v>64</v>
      </c>
      <c r="C32" s="3">
        <v>35</v>
      </c>
    </row>
    <row r="33" spans="1:3" x14ac:dyDescent="0.2">
      <c r="A33" s="3">
        <f t="shared" si="0"/>
        <v>1989</v>
      </c>
      <c r="B33" s="27" t="s">
        <v>64</v>
      </c>
      <c r="C33" s="3">
        <v>36</v>
      </c>
    </row>
    <row r="34" spans="1:3" x14ac:dyDescent="0.2">
      <c r="A34" s="3">
        <f t="shared" si="0"/>
        <v>1988</v>
      </c>
      <c r="B34" s="27" t="s">
        <v>64</v>
      </c>
      <c r="C34" s="3">
        <v>37</v>
      </c>
    </row>
    <row r="35" spans="1:3" x14ac:dyDescent="0.2">
      <c r="A35" s="3">
        <f t="shared" si="0"/>
        <v>1987</v>
      </c>
      <c r="B35" s="27" t="s">
        <v>64</v>
      </c>
      <c r="C35" s="3">
        <v>38</v>
      </c>
    </row>
    <row r="36" spans="1:3" x14ac:dyDescent="0.2">
      <c r="A36" s="3">
        <f t="shared" si="0"/>
        <v>1986</v>
      </c>
      <c r="B36" s="27" t="s">
        <v>64</v>
      </c>
      <c r="C36" s="3">
        <v>39</v>
      </c>
    </row>
    <row r="37" spans="1:3" x14ac:dyDescent="0.2">
      <c r="A37" s="3">
        <f t="shared" si="0"/>
        <v>1985</v>
      </c>
      <c r="B37" s="27" t="s">
        <v>64</v>
      </c>
      <c r="C37" s="3">
        <v>40</v>
      </c>
    </row>
    <row r="38" spans="1:3" x14ac:dyDescent="0.2">
      <c r="A38" s="3">
        <f t="shared" si="0"/>
        <v>1984</v>
      </c>
      <c r="B38" s="27" t="s">
        <v>64</v>
      </c>
      <c r="C38" s="3">
        <v>41</v>
      </c>
    </row>
    <row r="39" spans="1:3" x14ac:dyDescent="0.2">
      <c r="A39" s="3">
        <f t="shared" si="0"/>
        <v>1983</v>
      </c>
      <c r="B39" s="27" t="s">
        <v>64</v>
      </c>
      <c r="C39" s="3">
        <v>42</v>
      </c>
    </row>
    <row r="40" spans="1:3" x14ac:dyDescent="0.2">
      <c r="A40" s="3">
        <f t="shared" si="0"/>
        <v>1982</v>
      </c>
      <c r="B40" s="27" t="s">
        <v>64</v>
      </c>
      <c r="C40" s="3">
        <v>43</v>
      </c>
    </row>
    <row r="41" spans="1:3" x14ac:dyDescent="0.2">
      <c r="A41" s="3">
        <f t="shared" si="0"/>
        <v>1981</v>
      </c>
      <c r="B41" s="27" t="s">
        <v>64</v>
      </c>
      <c r="C41" s="3">
        <v>44</v>
      </c>
    </row>
    <row r="42" spans="1:3" x14ac:dyDescent="0.2">
      <c r="A42" s="3">
        <f t="shared" si="0"/>
        <v>1980</v>
      </c>
      <c r="B42" s="27" t="s">
        <v>64</v>
      </c>
      <c r="C42" s="3">
        <v>45</v>
      </c>
    </row>
    <row r="43" spans="1:3" x14ac:dyDescent="0.2">
      <c r="A43" s="3">
        <f t="shared" si="0"/>
        <v>1979</v>
      </c>
      <c r="B43" s="27" t="s">
        <v>64</v>
      </c>
      <c r="C43" s="3">
        <v>46</v>
      </c>
    </row>
    <row r="44" spans="1:3" x14ac:dyDescent="0.2">
      <c r="A44" s="3">
        <f t="shared" si="0"/>
        <v>1978</v>
      </c>
      <c r="B44" s="27" t="s">
        <v>64</v>
      </c>
      <c r="C44" s="3">
        <v>47</v>
      </c>
    </row>
    <row r="45" spans="1:3" x14ac:dyDescent="0.2">
      <c r="A45" s="3">
        <f t="shared" si="0"/>
        <v>1977</v>
      </c>
      <c r="B45" s="27" t="s">
        <v>64</v>
      </c>
      <c r="C45" s="3">
        <v>48</v>
      </c>
    </row>
    <row r="46" spans="1:3" x14ac:dyDescent="0.2">
      <c r="A46" s="3">
        <f t="shared" si="0"/>
        <v>1976</v>
      </c>
      <c r="B46" s="27" t="s">
        <v>64</v>
      </c>
      <c r="C46" s="3">
        <v>49</v>
      </c>
    </row>
    <row r="47" spans="1:3" x14ac:dyDescent="0.2">
      <c r="A47" s="3">
        <f t="shared" si="0"/>
        <v>1975</v>
      </c>
      <c r="B47" s="27" t="s">
        <v>65</v>
      </c>
      <c r="C47" s="3">
        <v>50</v>
      </c>
    </row>
    <row r="48" spans="1:3" x14ac:dyDescent="0.2">
      <c r="A48" s="3">
        <f t="shared" si="0"/>
        <v>1974</v>
      </c>
      <c r="B48" s="27" t="s">
        <v>65</v>
      </c>
      <c r="C48" s="3">
        <v>51</v>
      </c>
    </row>
    <row r="49" spans="1:3" x14ac:dyDescent="0.2">
      <c r="A49" s="3">
        <f t="shared" si="0"/>
        <v>1973</v>
      </c>
      <c r="B49" s="27" t="s">
        <v>65</v>
      </c>
      <c r="C49" s="3">
        <v>52</v>
      </c>
    </row>
    <row r="50" spans="1:3" x14ac:dyDescent="0.2">
      <c r="A50" s="3">
        <f t="shared" si="0"/>
        <v>1972</v>
      </c>
      <c r="B50" s="27" t="s">
        <v>65</v>
      </c>
      <c r="C50" s="3">
        <v>53</v>
      </c>
    </row>
    <row r="51" spans="1:3" x14ac:dyDescent="0.2">
      <c r="A51" s="3">
        <f t="shared" si="0"/>
        <v>1971</v>
      </c>
      <c r="B51" s="27" t="s">
        <v>65</v>
      </c>
      <c r="C51" s="3">
        <v>54</v>
      </c>
    </row>
    <row r="52" spans="1:3" x14ac:dyDescent="0.2">
      <c r="A52" s="3">
        <f t="shared" si="0"/>
        <v>1970</v>
      </c>
      <c r="B52" s="27" t="s">
        <v>65</v>
      </c>
      <c r="C52" s="3">
        <v>55</v>
      </c>
    </row>
    <row r="53" spans="1:3" x14ac:dyDescent="0.2">
      <c r="A53" s="3">
        <f t="shared" si="0"/>
        <v>1969</v>
      </c>
      <c r="B53" s="27" t="s">
        <v>65</v>
      </c>
      <c r="C53" s="3">
        <v>56</v>
      </c>
    </row>
    <row r="54" spans="1:3" x14ac:dyDescent="0.2">
      <c r="A54" s="3">
        <f t="shared" si="0"/>
        <v>1968</v>
      </c>
      <c r="B54" s="27" t="s">
        <v>65</v>
      </c>
      <c r="C54" s="3">
        <v>57</v>
      </c>
    </row>
    <row r="55" spans="1:3" x14ac:dyDescent="0.2">
      <c r="A55" s="3">
        <f t="shared" si="0"/>
        <v>1967</v>
      </c>
      <c r="B55" s="27" t="s">
        <v>65</v>
      </c>
      <c r="C55" s="3">
        <v>58</v>
      </c>
    </row>
    <row r="56" spans="1:3" x14ac:dyDescent="0.2">
      <c r="A56" s="3">
        <f t="shared" si="0"/>
        <v>1966</v>
      </c>
      <c r="B56" s="27" t="s">
        <v>65</v>
      </c>
      <c r="C56" s="3">
        <v>59</v>
      </c>
    </row>
    <row r="57" spans="1:3" x14ac:dyDescent="0.2">
      <c r="A57" s="3">
        <f t="shared" si="0"/>
        <v>1965</v>
      </c>
      <c r="B57" s="27" t="s">
        <v>66</v>
      </c>
      <c r="C57" s="3">
        <v>60</v>
      </c>
    </row>
    <row r="58" spans="1:3" x14ac:dyDescent="0.2">
      <c r="A58" s="3">
        <f t="shared" si="0"/>
        <v>1964</v>
      </c>
      <c r="B58" s="27" t="s">
        <v>66</v>
      </c>
      <c r="C58" s="3">
        <v>61</v>
      </c>
    </row>
    <row r="59" spans="1:3" x14ac:dyDescent="0.2">
      <c r="A59" s="3">
        <f t="shared" si="0"/>
        <v>1963</v>
      </c>
      <c r="B59" s="27" t="s">
        <v>66</v>
      </c>
      <c r="C59" s="3">
        <v>62</v>
      </c>
    </row>
    <row r="60" spans="1:3" x14ac:dyDescent="0.2">
      <c r="A60" s="3">
        <f t="shared" si="0"/>
        <v>1962</v>
      </c>
      <c r="B60" s="27" t="s">
        <v>66</v>
      </c>
      <c r="C60" s="3">
        <v>63</v>
      </c>
    </row>
    <row r="61" spans="1:3" x14ac:dyDescent="0.2">
      <c r="A61" s="3">
        <f t="shared" si="0"/>
        <v>1961</v>
      </c>
      <c r="B61" s="27" t="s">
        <v>66</v>
      </c>
      <c r="C61" s="3">
        <v>64</v>
      </c>
    </row>
    <row r="62" spans="1:3" x14ac:dyDescent="0.2">
      <c r="A62" s="3">
        <f t="shared" si="0"/>
        <v>1960</v>
      </c>
      <c r="B62" s="27" t="s">
        <v>66</v>
      </c>
      <c r="C62" s="3">
        <v>65</v>
      </c>
    </row>
    <row r="63" spans="1:3" x14ac:dyDescent="0.2">
      <c r="A63" s="3">
        <f t="shared" si="0"/>
        <v>1959</v>
      </c>
      <c r="B63" s="27" t="s">
        <v>66</v>
      </c>
      <c r="C63" s="3">
        <v>66</v>
      </c>
    </row>
    <row r="64" spans="1:3" x14ac:dyDescent="0.2">
      <c r="A64" s="3">
        <f t="shared" si="0"/>
        <v>1958</v>
      </c>
      <c r="B64" s="27" t="s">
        <v>66</v>
      </c>
      <c r="C64" s="3">
        <v>67</v>
      </c>
    </row>
    <row r="65" spans="1:3" x14ac:dyDescent="0.2">
      <c r="A65" s="3">
        <f t="shared" si="0"/>
        <v>1957</v>
      </c>
      <c r="B65" s="27" t="s">
        <v>66</v>
      </c>
      <c r="C65" s="3">
        <v>68</v>
      </c>
    </row>
    <row r="66" spans="1:3" x14ac:dyDescent="0.2">
      <c r="A66" s="3">
        <f t="shared" si="0"/>
        <v>1956</v>
      </c>
      <c r="B66" s="27" t="s">
        <v>66</v>
      </c>
      <c r="C66" s="3">
        <v>69</v>
      </c>
    </row>
    <row r="67" spans="1:3" x14ac:dyDescent="0.2">
      <c r="A67" s="3">
        <f t="shared" ref="A67:A96" si="1">$G$1-C67</f>
        <v>1955</v>
      </c>
      <c r="B67" s="27" t="s">
        <v>66</v>
      </c>
      <c r="C67" s="3">
        <v>70</v>
      </c>
    </row>
    <row r="68" spans="1:3" x14ac:dyDescent="0.2">
      <c r="A68" s="3">
        <f t="shared" si="1"/>
        <v>1954</v>
      </c>
      <c r="B68" s="27" t="s">
        <v>66</v>
      </c>
      <c r="C68" s="3">
        <v>71</v>
      </c>
    </row>
    <row r="69" spans="1:3" x14ac:dyDescent="0.2">
      <c r="A69" s="3">
        <f t="shared" si="1"/>
        <v>1953</v>
      </c>
      <c r="B69" s="27" t="s">
        <v>66</v>
      </c>
      <c r="C69" s="3">
        <v>72</v>
      </c>
    </row>
    <row r="70" spans="1:3" x14ac:dyDescent="0.2">
      <c r="A70" s="3">
        <f t="shared" si="1"/>
        <v>1952</v>
      </c>
      <c r="B70" s="27" t="s">
        <v>66</v>
      </c>
      <c r="C70" s="3">
        <v>73</v>
      </c>
    </row>
    <row r="71" spans="1:3" x14ac:dyDescent="0.2">
      <c r="A71" s="3">
        <f t="shared" si="1"/>
        <v>1951</v>
      </c>
      <c r="B71" s="27" t="s">
        <v>66</v>
      </c>
      <c r="C71" s="3">
        <v>74</v>
      </c>
    </row>
    <row r="72" spans="1:3" x14ac:dyDescent="0.2">
      <c r="A72" s="3">
        <f t="shared" si="1"/>
        <v>1950</v>
      </c>
      <c r="B72" s="27" t="s">
        <v>66</v>
      </c>
      <c r="C72" s="3">
        <v>75</v>
      </c>
    </row>
    <row r="73" spans="1:3" x14ac:dyDescent="0.2">
      <c r="A73" s="3">
        <f t="shared" si="1"/>
        <v>1949</v>
      </c>
      <c r="B73" s="27" t="s">
        <v>66</v>
      </c>
      <c r="C73" s="3">
        <v>76</v>
      </c>
    </row>
    <row r="74" spans="1:3" x14ac:dyDescent="0.2">
      <c r="A74" s="3">
        <f t="shared" si="1"/>
        <v>1948</v>
      </c>
      <c r="B74" s="27" t="s">
        <v>66</v>
      </c>
      <c r="C74" s="3">
        <v>77</v>
      </c>
    </row>
    <row r="75" spans="1:3" x14ac:dyDescent="0.2">
      <c r="A75" s="3">
        <f t="shared" si="1"/>
        <v>1947</v>
      </c>
      <c r="B75" s="27" t="s">
        <v>66</v>
      </c>
      <c r="C75" s="3">
        <v>78</v>
      </c>
    </row>
    <row r="76" spans="1:3" x14ac:dyDescent="0.2">
      <c r="A76" s="3">
        <f t="shared" si="1"/>
        <v>1946</v>
      </c>
      <c r="B76" s="27" t="s">
        <v>66</v>
      </c>
      <c r="C76" s="3">
        <v>79</v>
      </c>
    </row>
    <row r="77" spans="1:3" x14ac:dyDescent="0.2">
      <c r="A77" s="3">
        <f t="shared" si="1"/>
        <v>1945</v>
      </c>
      <c r="B77" s="27" t="s">
        <v>66</v>
      </c>
      <c r="C77" s="3">
        <v>80</v>
      </c>
    </row>
    <row r="78" spans="1:3" x14ac:dyDescent="0.2">
      <c r="A78" s="3">
        <f t="shared" si="1"/>
        <v>1944</v>
      </c>
      <c r="B78" s="27" t="s">
        <v>66</v>
      </c>
      <c r="C78" s="3">
        <v>81</v>
      </c>
    </row>
    <row r="79" spans="1:3" x14ac:dyDescent="0.2">
      <c r="A79" s="3">
        <f t="shared" si="1"/>
        <v>1943</v>
      </c>
      <c r="B79" s="27" t="s">
        <v>66</v>
      </c>
      <c r="C79" s="3">
        <v>82</v>
      </c>
    </row>
    <row r="80" spans="1:3" x14ac:dyDescent="0.2">
      <c r="A80" s="3">
        <f t="shared" si="1"/>
        <v>1942</v>
      </c>
      <c r="B80" s="27" t="s">
        <v>66</v>
      </c>
      <c r="C80" s="3">
        <v>83</v>
      </c>
    </row>
    <row r="81" spans="1:3" x14ac:dyDescent="0.2">
      <c r="A81" s="3">
        <f t="shared" si="1"/>
        <v>1941</v>
      </c>
      <c r="B81" s="27" t="s">
        <v>66</v>
      </c>
      <c r="C81" s="3">
        <v>84</v>
      </c>
    </row>
    <row r="82" spans="1:3" x14ac:dyDescent="0.2">
      <c r="A82" s="3">
        <f t="shared" si="1"/>
        <v>1940</v>
      </c>
      <c r="B82" s="27" t="s">
        <v>66</v>
      </c>
      <c r="C82" s="3">
        <v>85</v>
      </c>
    </row>
    <row r="83" spans="1:3" x14ac:dyDescent="0.2">
      <c r="A83" s="3">
        <f t="shared" si="1"/>
        <v>1939</v>
      </c>
      <c r="B83" s="27" t="s">
        <v>66</v>
      </c>
      <c r="C83" s="3">
        <v>86</v>
      </c>
    </row>
    <row r="84" spans="1:3" x14ac:dyDescent="0.2">
      <c r="A84" s="3">
        <f t="shared" si="1"/>
        <v>1938</v>
      </c>
      <c r="B84" s="27" t="s">
        <v>66</v>
      </c>
      <c r="C84" s="3">
        <v>87</v>
      </c>
    </row>
    <row r="85" spans="1:3" x14ac:dyDescent="0.2">
      <c r="A85" s="3">
        <f t="shared" si="1"/>
        <v>1937</v>
      </c>
      <c r="B85" s="27" t="s">
        <v>66</v>
      </c>
      <c r="C85" s="3">
        <v>88</v>
      </c>
    </row>
    <row r="86" spans="1:3" x14ac:dyDescent="0.2">
      <c r="A86" s="3">
        <f t="shared" si="1"/>
        <v>1936</v>
      </c>
      <c r="B86" s="27" t="s">
        <v>66</v>
      </c>
      <c r="C86" s="3">
        <v>89</v>
      </c>
    </row>
    <row r="87" spans="1:3" x14ac:dyDescent="0.2">
      <c r="A87" s="3">
        <f t="shared" si="1"/>
        <v>1935</v>
      </c>
      <c r="B87" s="27" t="s">
        <v>66</v>
      </c>
      <c r="C87" s="3">
        <v>90</v>
      </c>
    </row>
    <row r="88" spans="1:3" x14ac:dyDescent="0.2">
      <c r="A88" s="3">
        <f t="shared" si="1"/>
        <v>1934</v>
      </c>
      <c r="B88" s="27" t="s">
        <v>66</v>
      </c>
      <c r="C88" s="3">
        <v>91</v>
      </c>
    </row>
    <row r="89" spans="1:3" x14ac:dyDescent="0.2">
      <c r="A89" s="3">
        <f t="shared" si="1"/>
        <v>1933</v>
      </c>
      <c r="B89" s="27" t="s">
        <v>66</v>
      </c>
      <c r="C89" s="3">
        <v>92</v>
      </c>
    </row>
    <row r="90" spans="1:3" x14ac:dyDescent="0.2">
      <c r="A90" s="3">
        <f t="shared" si="1"/>
        <v>1932</v>
      </c>
      <c r="B90" s="27" t="s">
        <v>66</v>
      </c>
      <c r="C90" s="3">
        <v>93</v>
      </c>
    </row>
    <row r="91" spans="1:3" x14ac:dyDescent="0.2">
      <c r="A91" s="3">
        <f t="shared" si="1"/>
        <v>1931</v>
      </c>
      <c r="B91" s="27" t="s">
        <v>66</v>
      </c>
      <c r="C91" s="3">
        <v>94</v>
      </c>
    </row>
    <row r="92" spans="1:3" x14ac:dyDescent="0.2">
      <c r="A92" s="3">
        <f t="shared" si="1"/>
        <v>1930</v>
      </c>
      <c r="B92" s="27" t="s">
        <v>66</v>
      </c>
      <c r="C92" s="3">
        <v>95</v>
      </c>
    </row>
    <row r="93" spans="1:3" x14ac:dyDescent="0.2">
      <c r="A93" s="3">
        <f t="shared" si="1"/>
        <v>1929</v>
      </c>
      <c r="B93" s="27" t="s">
        <v>66</v>
      </c>
      <c r="C93" s="3">
        <v>96</v>
      </c>
    </row>
    <row r="94" spans="1:3" x14ac:dyDescent="0.2">
      <c r="A94" s="3">
        <f t="shared" si="1"/>
        <v>1928</v>
      </c>
      <c r="B94" s="27" t="s">
        <v>66</v>
      </c>
      <c r="C94" s="3">
        <v>97</v>
      </c>
    </row>
    <row r="95" spans="1:3" x14ac:dyDescent="0.2">
      <c r="A95" s="3">
        <f t="shared" si="1"/>
        <v>1927</v>
      </c>
      <c r="B95" s="27" t="s">
        <v>66</v>
      </c>
      <c r="C95" s="3">
        <v>98</v>
      </c>
    </row>
    <row r="96" spans="1:3" x14ac:dyDescent="0.2">
      <c r="A96" s="3">
        <f t="shared" si="1"/>
        <v>1926</v>
      </c>
      <c r="B96" s="27" t="s">
        <v>66</v>
      </c>
      <c r="C96" s="3">
        <v>99</v>
      </c>
    </row>
  </sheetData>
  <phoneticPr fontId="3" type="noConversion"/>
  <pageMargins left="0.7" right="0.7" top="0.78740157499999996" bottom="0.78740157499999996"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6254A-ACA4-4CF0-A9DC-452FAED3903F}">
  <sheetPr>
    <tabColor theme="7"/>
  </sheetPr>
  <dimension ref="A1:D34"/>
  <sheetViews>
    <sheetView topLeftCell="A15" workbookViewId="0">
      <selection activeCell="F52" sqref="F52"/>
    </sheetView>
  </sheetViews>
  <sheetFormatPr baseColWidth="10" defaultRowHeight="12.75" x14ac:dyDescent="0.2"/>
  <cols>
    <col min="1" max="1" width="2.7109375" style="22" customWidth="1"/>
    <col min="2" max="2" width="28.140625" style="22" customWidth="1"/>
    <col min="3" max="3" width="69.28515625" customWidth="1"/>
  </cols>
  <sheetData>
    <row r="1" spans="1:4" ht="15" customHeight="1" x14ac:dyDescent="0.2">
      <c r="A1" s="43" t="s">
        <v>50</v>
      </c>
      <c r="B1" s="43"/>
      <c r="C1" s="43"/>
    </row>
    <row r="2" spans="1:4" ht="15" x14ac:dyDescent="0.2">
      <c r="A2" s="64"/>
      <c r="B2" s="64"/>
      <c r="C2" s="65"/>
      <c r="D2" s="65"/>
    </row>
    <row r="3" spans="1:4" ht="15.75" x14ac:dyDescent="0.2">
      <c r="A3" s="100" t="s">
        <v>82</v>
      </c>
      <c r="B3" s="100"/>
      <c r="C3" s="100"/>
      <c r="D3" s="65"/>
    </row>
    <row r="4" spans="1:4" ht="15.75" x14ac:dyDescent="0.2">
      <c r="A4" s="100" t="s">
        <v>83</v>
      </c>
      <c r="B4" s="100"/>
      <c r="C4" s="100"/>
      <c r="D4" s="65"/>
    </row>
    <row r="5" spans="1:4" ht="15.75" x14ac:dyDescent="0.2">
      <c r="A5" s="100" t="str">
        <f xml:space="preserve"> " Meldung zum RuhrCup " &amp; Altersklassentabelle!G1</f>
        <v xml:space="preserve"> Meldung zum RuhrCup 2025</v>
      </c>
      <c r="B5" s="100"/>
      <c r="C5" s="100"/>
      <c r="D5" s="65"/>
    </row>
    <row r="6" spans="1:4" ht="15" x14ac:dyDescent="0.2">
      <c r="A6" s="66"/>
      <c r="B6" s="66"/>
      <c r="C6" s="65"/>
      <c r="D6" s="65"/>
    </row>
    <row r="7" spans="1:4" ht="51.75" customHeight="1" x14ac:dyDescent="0.2">
      <c r="A7" s="67" t="s">
        <v>59</v>
      </c>
      <c r="B7" s="67"/>
      <c r="C7" s="67"/>
      <c r="D7" s="65"/>
    </row>
    <row r="8" spans="1:4" ht="40.5" customHeight="1" x14ac:dyDescent="0.2">
      <c r="A8" s="67" t="s">
        <v>40</v>
      </c>
      <c r="B8" s="67"/>
      <c r="C8" s="67"/>
      <c r="D8" s="65"/>
    </row>
    <row r="9" spans="1:4" ht="12.75" customHeight="1" x14ac:dyDescent="0.2">
      <c r="A9" s="67" t="s">
        <v>41</v>
      </c>
      <c r="B9" s="67"/>
      <c r="C9" s="67"/>
      <c r="D9" s="65"/>
    </row>
    <row r="10" spans="1:4" ht="54.75" customHeight="1" x14ac:dyDescent="0.2">
      <c r="A10" s="67" t="s">
        <v>51</v>
      </c>
      <c r="B10" s="67"/>
      <c r="C10" s="67"/>
      <c r="D10" s="65"/>
    </row>
    <row r="11" spans="1:4" ht="41.25" customHeight="1" x14ac:dyDescent="0.2">
      <c r="A11" s="67" t="s">
        <v>42</v>
      </c>
      <c r="B11" s="67"/>
      <c r="C11" s="67"/>
      <c r="D11" s="65"/>
    </row>
    <row r="12" spans="1:4" ht="15" x14ac:dyDescent="0.2">
      <c r="A12" s="68"/>
      <c r="B12" s="69"/>
      <c r="C12" s="65"/>
      <c r="D12" s="65"/>
    </row>
    <row r="13" spans="1:4" ht="15" x14ac:dyDescent="0.2">
      <c r="A13" s="70"/>
      <c r="B13" s="71" t="s">
        <v>43</v>
      </c>
      <c r="C13" s="72"/>
      <c r="D13" s="65"/>
    </row>
    <row r="14" spans="1:4" ht="15" x14ac:dyDescent="0.2">
      <c r="A14" s="68"/>
      <c r="B14" s="69"/>
      <c r="C14" s="65"/>
      <c r="D14" s="65"/>
    </row>
    <row r="15" spans="1:4" x14ac:dyDescent="0.2">
      <c r="A15" s="73" t="s">
        <v>44</v>
      </c>
      <c r="B15" s="73"/>
      <c r="C15" s="73"/>
      <c r="D15" s="65"/>
    </row>
    <row r="16" spans="1:4" ht="15" x14ac:dyDescent="0.2">
      <c r="A16" s="68"/>
      <c r="B16" s="74"/>
      <c r="C16" s="65"/>
      <c r="D16" s="65"/>
    </row>
    <row r="17" spans="1:4" ht="15" customHeight="1" x14ac:dyDescent="0.2">
      <c r="A17" s="70"/>
      <c r="B17" s="75" t="s">
        <v>45</v>
      </c>
      <c r="C17" s="76"/>
      <c r="D17" s="65"/>
    </row>
    <row r="18" spans="1:4" ht="54.75" customHeight="1" x14ac:dyDescent="0.2">
      <c r="A18" s="77" t="s">
        <v>52</v>
      </c>
      <c r="B18" s="77"/>
      <c r="C18" s="77"/>
      <c r="D18" s="65"/>
    </row>
    <row r="19" spans="1:4" ht="15" x14ac:dyDescent="0.2">
      <c r="A19" s="68"/>
      <c r="B19" s="78"/>
      <c r="C19" s="65"/>
      <c r="D19" s="65"/>
    </row>
    <row r="20" spans="1:4" x14ac:dyDescent="0.2">
      <c r="A20" s="73" t="s">
        <v>46</v>
      </c>
      <c r="B20" s="73"/>
      <c r="C20" s="65"/>
      <c r="D20" s="65"/>
    </row>
    <row r="21" spans="1:4" ht="15" x14ac:dyDescent="0.2">
      <c r="A21" s="68"/>
      <c r="B21" s="79"/>
      <c r="C21" s="65"/>
      <c r="D21" s="65"/>
    </row>
    <row r="22" spans="1:4" ht="93" customHeight="1" x14ac:dyDescent="0.2">
      <c r="A22" s="67" t="s">
        <v>47</v>
      </c>
      <c r="B22" s="67"/>
      <c r="C22" s="67"/>
      <c r="D22" s="65"/>
    </row>
    <row r="23" spans="1:4" ht="15" x14ac:dyDescent="0.2">
      <c r="A23" s="68"/>
      <c r="B23" s="80"/>
      <c r="C23" s="65"/>
      <c r="D23" s="65"/>
    </row>
    <row r="24" spans="1:4" ht="57" customHeight="1" x14ac:dyDescent="0.2">
      <c r="A24" s="67" t="s">
        <v>48</v>
      </c>
      <c r="B24" s="67"/>
      <c r="C24" s="67"/>
      <c r="D24" s="65"/>
    </row>
    <row r="25" spans="1:4" x14ac:dyDescent="0.2">
      <c r="A25" s="81"/>
      <c r="B25" s="81"/>
      <c r="C25" s="65"/>
      <c r="D25" s="65"/>
    </row>
    <row r="26" spans="1:4" ht="24.75" customHeight="1" x14ac:dyDescent="0.2">
      <c r="A26" s="67" t="s">
        <v>76</v>
      </c>
      <c r="B26" s="67"/>
      <c r="C26" s="67"/>
      <c r="D26" s="65"/>
    </row>
    <row r="27" spans="1:4" x14ac:dyDescent="0.2">
      <c r="A27" s="81"/>
      <c r="B27" s="81"/>
      <c r="C27" s="65"/>
      <c r="D27" s="65"/>
    </row>
    <row r="28" spans="1:4" x14ac:dyDescent="0.2">
      <c r="A28" s="81"/>
      <c r="B28" s="86" t="s">
        <v>73</v>
      </c>
      <c r="C28" s="92" t="str">
        <f>IF(Übersicht!K4&lt;&gt;"",Übersicht!K4,Fehler_Kontodaten)</f>
        <v>Bitte Kontodaten auf dem Blatt Übersicht eintragen!</v>
      </c>
      <c r="D28" s="65"/>
    </row>
    <row r="29" spans="1:4" x14ac:dyDescent="0.2">
      <c r="A29" s="81"/>
      <c r="B29" s="86" t="s">
        <v>74</v>
      </c>
      <c r="C29" s="93" t="str">
        <f>IF(Übersicht!K5&lt;&gt;"",Übersicht!K5,Fehler_Kontodaten)</f>
        <v>Bitte Kontodaten auf dem Blatt Übersicht eintragen!</v>
      </c>
      <c r="D29" s="65"/>
    </row>
    <row r="30" spans="1:4" x14ac:dyDescent="0.2">
      <c r="A30" s="81"/>
      <c r="B30" s="86" t="s">
        <v>75</v>
      </c>
      <c r="C30" s="93" t="str">
        <f>IF(Übersicht!K6&lt;&gt;"",Übersicht!K6,Fehler_Kontodaten)</f>
        <v>Bitte Kontodaten auf dem Blatt Übersicht eintragen!</v>
      </c>
      <c r="D30" s="65"/>
    </row>
    <row r="31" spans="1:4" ht="15" x14ac:dyDescent="0.2">
      <c r="A31" s="68"/>
      <c r="B31" s="69"/>
      <c r="C31" s="65"/>
      <c r="D31" s="65"/>
    </row>
    <row r="32" spans="1:4" x14ac:dyDescent="0.2">
      <c r="A32" s="82"/>
      <c r="B32" s="83"/>
      <c r="C32" s="83"/>
      <c r="D32" s="65"/>
    </row>
    <row r="33" spans="1:4" x14ac:dyDescent="0.2">
      <c r="A33" s="84" t="s">
        <v>49</v>
      </c>
      <c r="B33" s="84"/>
      <c r="C33" s="84"/>
      <c r="D33" s="65"/>
    </row>
    <row r="34" spans="1:4" x14ac:dyDescent="0.2">
      <c r="A34" s="85"/>
      <c r="B34" s="85"/>
      <c r="C34" s="65"/>
      <c r="D34" s="65"/>
    </row>
  </sheetData>
  <mergeCells count="17">
    <mergeCell ref="A1:C1"/>
    <mergeCell ref="A3:C3"/>
    <mergeCell ref="A4:C4"/>
    <mergeCell ref="A5:C5"/>
    <mergeCell ref="A7:C7"/>
    <mergeCell ref="A8:C8"/>
    <mergeCell ref="A9:C9"/>
    <mergeCell ref="A10:C10"/>
    <mergeCell ref="A11:C11"/>
    <mergeCell ref="A33:C33"/>
    <mergeCell ref="B32:C32"/>
    <mergeCell ref="B13:C13"/>
    <mergeCell ref="B17:C17"/>
    <mergeCell ref="A18:C18"/>
    <mergeCell ref="A22:C22"/>
    <mergeCell ref="A24:C24"/>
    <mergeCell ref="A26:C26"/>
  </mergeCells>
  <pageMargins left="0.7" right="0.7" top="0.78740157499999996" bottom="0.78740157499999996"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1" id="{5B059282-7A41-414D-A608-6742275C4FF8}">
            <xm:f>IF($C28=Altersklassentabelle!$F$3,TRUE,FALSE)</xm:f>
            <x14:dxf>
              <font>
                <color rgb="FFFF0000"/>
              </font>
            </x14:dxf>
          </x14:cfRule>
          <xm:sqref>C28:C30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545BA-C598-4FCA-BCFF-FCB79F876A70}">
  <sheetPr>
    <pageSetUpPr fitToPage="1"/>
  </sheetPr>
  <dimension ref="A1:H27"/>
  <sheetViews>
    <sheetView zoomScale="150" zoomScaleNormal="150" zoomScalePageLayoutView="150" workbookViewId="0">
      <selection activeCell="D2" sqref="D2"/>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5.7109375" style="9" bestFit="1" customWidth="1"/>
    <col min="7" max="7" width="20.85546875" style="9" bestFit="1" customWidth="1"/>
    <col min="8" max="8" width="14.140625" style="9" bestFit="1" customWidth="1"/>
    <col min="9" max="16384" width="20.140625" style="3"/>
  </cols>
  <sheetData>
    <row r="1" spans="1:8" x14ac:dyDescent="0.2">
      <c r="A1" s="1" t="s">
        <v>0</v>
      </c>
      <c r="B1" s="1" t="s">
        <v>1</v>
      </c>
      <c r="C1" s="1" t="s">
        <v>2</v>
      </c>
      <c r="D1" s="1" t="s">
        <v>3</v>
      </c>
      <c r="E1" s="1" t="s">
        <v>5</v>
      </c>
      <c r="F1" s="25" t="s">
        <v>54</v>
      </c>
      <c r="G1" s="25" t="s">
        <v>61</v>
      </c>
      <c r="H1" s="25" t="s">
        <v>55</v>
      </c>
    </row>
    <row r="2" spans="1:8" x14ac:dyDescent="0.2">
      <c r="A2" s="19"/>
      <c r="B2" s="4"/>
      <c r="C2" s="5"/>
      <c r="D2" s="5"/>
      <c r="E2" s="5"/>
      <c r="F2" s="6"/>
      <c r="G2" s="6"/>
      <c r="H2" s="6"/>
    </row>
    <row r="3" spans="1:8" x14ac:dyDescent="0.2">
      <c r="A3" s="4"/>
      <c r="B3" s="4"/>
      <c r="C3" s="5"/>
      <c r="D3" s="5"/>
      <c r="E3" s="5"/>
      <c r="F3" s="6"/>
      <c r="G3" s="6"/>
      <c r="H3" s="6"/>
    </row>
    <row r="4" spans="1:8" x14ac:dyDescent="0.2">
      <c r="A4" s="4"/>
      <c r="B4" s="4"/>
      <c r="C4" s="5"/>
      <c r="D4" s="5"/>
      <c r="E4" s="5"/>
      <c r="F4" s="6"/>
      <c r="G4" s="6"/>
      <c r="H4" s="6"/>
    </row>
    <row r="5" spans="1:8" x14ac:dyDescent="0.2">
      <c r="A5" s="4"/>
      <c r="B5" s="4"/>
      <c r="C5" s="5"/>
      <c r="D5" s="5"/>
      <c r="E5" s="5"/>
      <c r="F5" s="6"/>
      <c r="G5" s="6"/>
      <c r="H5" s="6"/>
    </row>
    <row r="6" spans="1:8" x14ac:dyDescent="0.2">
      <c r="A6" s="4"/>
      <c r="B6" s="4"/>
      <c r="C6" s="5"/>
      <c r="D6" s="5"/>
      <c r="E6" s="5"/>
      <c r="F6" s="6"/>
      <c r="G6" s="6"/>
      <c r="H6" s="6"/>
    </row>
    <row r="7" spans="1:8" x14ac:dyDescent="0.2">
      <c r="A7" s="4"/>
      <c r="B7" s="4"/>
      <c r="C7" s="5"/>
      <c r="D7" s="5"/>
      <c r="E7" s="5"/>
      <c r="F7" s="6"/>
      <c r="G7" s="6"/>
      <c r="H7" s="6"/>
    </row>
    <row r="8" spans="1:8" x14ac:dyDescent="0.2">
      <c r="A8" s="4"/>
      <c r="B8" s="4"/>
      <c r="C8" s="5"/>
      <c r="D8" s="5"/>
      <c r="E8" s="5"/>
      <c r="F8" s="6"/>
      <c r="G8" s="6"/>
      <c r="H8" s="6"/>
    </row>
    <row r="9" spans="1:8" x14ac:dyDescent="0.2">
      <c r="A9" s="4"/>
      <c r="B9" s="4"/>
      <c r="C9" s="5"/>
      <c r="D9" s="5"/>
      <c r="E9" s="5"/>
      <c r="F9" s="6"/>
      <c r="G9" s="6"/>
      <c r="H9" s="6"/>
    </row>
    <row r="10" spans="1:8" x14ac:dyDescent="0.2">
      <c r="A10" s="4"/>
      <c r="B10" s="4"/>
      <c r="C10" s="5"/>
      <c r="D10" s="5"/>
      <c r="E10" s="5"/>
      <c r="F10" s="6"/>
      <c r="G10" s="6"/>
      <c r="H10" s="6"/>
    </row>
    <row r="11" spans="1:8" x14ac:dyDescent="0.2">
      <c r="A11" s="4"/>
      <c r="B11" s="4"/>
      <c r="C11" s="5"/>
      <c r="D11" s="5"/>
      <c r="E11" s="5"/>
      <c r="F11" s="6"/>
      <c r="G11" s="6"/>
      <c r="H11" s="6"/>
    </row>
    <row r="12" spans="1:8" x14ac:dyDescent="0.2">
      <c r="A12" s="4"/>
      <c r="B12" s="4"/>
      <c r="C12" s="5"/>
      <c r="D12" s="5"/>
      <c r="E12" s="5"/>
      <c r="F12" s="6"/>
      <c r="G12" s="6"/>
      <c r="H12" s="6"/>
    </row>
    <row r="13" spans="1:8" x14ac:dyDescent="0.2">
      <c r="A13" s="4"/>
      <c r="B13" s="4"/>
      <c r="C13" s="5"/>
      <c r="D13" s="5"/>
      <c r="E13" s="5"/>
      <c r="F13" s="6"/>
      <c r="G13" s="6"/>
      <c r="H13" s="6"/>
    </row>
    <row r="14" spans="1:8" x14ac:dyDescent="0.2">
      <c r="A14" s="4"/>
      <c r="B14" s="4"/>
      <c r="C14" s="5"/>
      <c r="D14" s="5"/>
      <c r="E14" s="5"/>
      <c r="F14" s="6"/>
      <c r="G14" s="6"/>
      <c r="H14" s="6"/>
    </row>
    <row r="15" spans="1:8" x14ac:dyDescent="0.2">
      <c r="A15" s="4"/>
      <c r="B15" s="4"/>
      <c r="C15" s="5"/>
      <c r="D15" s="5"/>
      <c r="E15" s="5"/>
      <c r="F15" s="6"/>
      <c r="G15" s="6"/>
      <c r="H15" s="6"/>
    </row>
    <row r="16" spans="1:8" x14ac:dyDescent="0.2">
      <c r="A16" s="4"/>
      <c r="B16" s="4"/>
      <c r="C16" s="5"/>
      <c r="D16" s="5"/>
      <c r="E16" s="5"/>
      <c r="F16" s="6"/>
      <c r="G16" s="6"/>
      <c r="H16" s="6"/>
    </row>
    <row r="17" spans="1:8" x14ac:dyDescent="0.2">
      <c r="A17" s="4"/>
      <c r="B17" s="4"/>
      <c r="C17" s="5"/>
      <c r="D17" s="5"/>
      <c r="E17" s="5"/>
      <c r="F17" s="6"/>
      <c r="G17" s="6"/>
      <c r="H17" s="6"/>
    </row>
    <row r="18" spans="1:8" x14ac:dyDescent="0.2">
      <c r="A18" s="4"/>
      <c r="B18" s="4"/>
      <c r="C18" s="5"/>
      <c r="D18" s="5"/>
      <c r="E18" s="5"/>
      <c r="F18" s="6"/>
      <c r="G18" s="6"/>
      <c r="H18" s="6"/>
    </row>
    <row r="19" spans="1:8" x14ac:dyDescent="0.2">
      <c r="A19" s="4"/>
      <c r="B19" s="4"/>
      <c r="C19" s="5"/>
      <c r="D19" s="5"/>
      <c r="E19" s="5"/>
      <c r="F19" s="6"/>
      <c r="G19" s="6"/>
      <c r="H19" s="6"/>
    </row>
    <row r="20" spans="1:8" x14ac:dyDescent="0.2">
      <c r="A20" s="4"/>
      <c r="B20" s="4"/>
      <c r="C20" s="5"/>
      <c r="D20" s="5"/>
      <c r="E20" s="5"/>
      <c r="F20" s="6"/>
      <c r="G20" s="6"/>
      <c r="H20" s="6"/>
    </row>
    <row r="21" spans="1:8" x14ac:dyDescent="0.2">
      <c r="A21" s="4"/>
      <c r="B21" s="4"/>
      <c r="C21" s="5"/>
      <c r="D21" s="5"/>
      <c r="E21" s="5"/>
      <c r="F21" s="6"/>
      <c r="G21" s="6"/>
      <c r="H21" s="6"/>
    </row>
    <row r="22" spans="1:8" x14ac:dyDescent="0.2">
      <c r="A22" s="4"/>
      <c r="B22" s="4"/>
      <c r="C22" s="5"/>
      <c r="D22" s="5"/>
      <c r="E22" s="5"/>
      <c r="F22" s="6"/>
      <c r="G22" s="6"/>
      <c r="H22" s="6"/>
    </row>
    <row r="23" spans="1:8" x14ac:dyDescent="0.2">
      <c r="A23" s="4"/>
      <c r="B23" s="4"/>
      <c r="C23" s="5"/>
      <c r="D23" s="5"/>
      <c r="E23" s="5"/>
      <c r="F23" s="6"/>
      <c r="G23" s="6"/>
      <c r="H23" s="6"/>
    </row>
    <row r="24" spans="1:8" x14ac:dyDescent="0.2">
      <c r="A24" s="4"/>
      <c r="B24" s="4"/>
      <c r="C24" s="5"/>
      <c r="D24" s="5"/>
      <c r="E24" s="5"/>
      <c r="F24" s="6"/>
      <c r="G24" s="6"/>
      <c r="H24" s="6"/>
    </row>
    <row r="25" spans="1:8" x14ac:dyDescent="0.2">
      <c r="A25" s="4"/>
      <c r="B25" s="4"/>
      <c r="C25" s="5"/>
      <c r="D25" s="5"/>
      <c r="E25" s="5"/>
      <c r="F25" s="6"/>
      <c r="G25" s="6"/>
      <c r="H25" s="6"/>
    </row>
    <row r="26" spans="1:8" x14ac:dyDescent="0.2">
      <c r="A26" s="4"/>
      <c r="B26" s="4"/>
      <c r="C26" s="5"/>
      <c r="D26" s="5"/>
      <c r="E26" s="5"/>
      <c r="F26" s="6"/>
      <c r="G26" s="6"/>
      <c r="H26" s="6"/>
    </row>
    <row r="27" spans="1:8" x14ac:dyDescent="0.2">
      <c r="A27" s="4"/>
      <c r="B27" s="4"/>
      <c r="C27" s="5"/>
      <c r="D27" s="5"/>
      <c r="E27" s="5"/>
      <c r="F27" s="6"/>
      <c r="G27" s="6"/>
      <c r="H27" s="6"/>
    </row>
  </sheetData>
  <dataValidations count="1">
    <dataValidation type="list" allowBlank="1" showInputMessage="1" showErrorMessage="1" sqref="E2:E27" xr:uid="{378D0836-D3C5-42BA-8866-0E753D89C8FE}">
      <formula1>"m,w"</formula1>
    </dataValidation>
  </dataValidations>
  <pageMargins left="0.78740157480314965" right="0.78740157480314965" top="0.98425196850393704" bottom="0.98425196850393704" header="0.51181102362204722" footer="0.51181102362204722"/>
  <pageSetup paperSize="9" scale="89" fitToHeight="100" orientation="landscape" r:id="rId1"/>
  <headerFooter alignWithMargins="0">
    <oddHeader>&amp;CMeldung RuhrCup 2011&amp;R&amp;T &amp;D</oddHeader>
    <oddFooter>&amp;LJAuswertung - http://www.dennismueller.de&amp;Rhttp://www.schwerte.dlrg-jugend.de/RuhrCup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H27"/>
  <sheetViews>
    <sheetView zoomScale="150" zoomScaleNormal="150" zoomScalePageLayoutView="150" workbookViewId="0">
      <selection activeCell="D22" sqref="D22"/>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5.7109375" style="9" bestFit="1" customWidth="1"/>
    <col min="7" max="7" width="20.85546875" style="9" bestFit="1" customWidth="1"/>
    <col min="8" max="8" width="14.140625" style="9" bestFit="1" customWidth="1"/>
    <col min="9" max="16384" width="20.140625" style="3"/>
  </cols>
  <sheetData>
    <row r="1" spans="1:8" x14ac:dyDescent="0.2">
      <c r="A1" s="1" t="s">
        <v>0</v>
      </c>
      <c r="B1" s="1" t="s">
        <v>1</v>
      </c>
      <c r="C1" s="1" t="s">
        <v>2</v>
      </c>
      <c r="D1" s="1" t="s">
        <v>3</v>
      </c>
      <c r="E1" s="1" t="s">
        <v>5</v>
      </c>
      <c r="F1" s="2" t="s">
        <v>6</v>
      </c>
      <c r="G1" s="21" t="s">
        <v>7</v>
      </c>
      <c r="H1" s="2" t="s">
        <v>8</v>
      </c>
    </row>
    <row r="2" spans="1:8" x14ac:dyDescent="0.2">
      <c r="A2" s="4"/>
      <c r="B2" s="4"/>
      <c r="C2" s="5"/>
      <c r="D2" s="20"/>
      <c r="E2" s="5"/>
      <c r="F2" s="6"/>
      <c r="G2" s="6"/>
      <c r="H2" s="6"/>
    </row>
    <row r="3" spans="1:8" x14ac:dyDescent="0.2">
      <c r="A3" s="4"/>
      <c r="B3" s="4"/>
      <c r="C3" s="5"/>
      <c r="D3" s="5"/>
      <c r="E3" s="5"/>
      <c r="F3" s="6"/>
      <c r="G3" s="6"/>
      <c r="H3" s="6"/>
    </row>
    <row r="4" spans="1:8" x14ac:dyDescent="0.2">
      <c r="A4" s="4"/>
      <c r="B4" s="4"/>
      <c r="C4" s="5"/>
      <c r="D4" s="5"/>
      <c r="E4" s="5"/>
      <c r="F4" s="6"/>
      <c r="G4" s="6"/>
      <c r="H4" s="6"/>
    </row>
    <row r="5" spans="1:8" x14ac:dyDescent="0.2">
      <c r="A5" s="4"/>
      <c r="B5" s="4"/>
      <c r="C5" s="5"/>
      <c r="D5" s="5"/>
      <c r="E5" s="5"/>
      <c r="F5" s="6"/>
      <c r="G5" s="6"/>
      <c r="H5" s="6"/>
    </row>
    <row r="6" spans="1:8" x14ac:dyDescent="0.2">
      <c r="A6" s="4"/>
      <c r="B6" s="4"/>
      <c r="C6" s="5"/>
      <c r="D6" s="5"/>
      <c r="E6" s="5"/>
      <c r="F6" s="6"/>
      <c r="G6" s="6"/>
      <c r="H6" s="6"/>
    </row>
    <row r="7" spans="1:8" x14ac:dyDescent="0.2">
      <c r="A7" s="4"/>
      <c r="B7" s="4"/>
      <c r="C7" s="5"/>
      <c r="D7" s="5"/>
      <c r="E7" s="5"/>
      <c r="F7" s="6"/>
      <c r="G7" s="6"/>
      <c r="H7" s="6"/>
    </row>
    <row r="8" spans="1:8" x14ac:dyDescent="0.2">
      <c r="A8" s="4"/>
      <c r="B8" s="4"/>
      <c r="C8" s="5"/>
      <c r="D8" s="5"/>
      <c r="E8" s="5"/>
      <c r="F8" s="6"/>
      <c r="G8" s="6"/>
      <c r="H8" s="6"/>
    </row>
    <row r="9" spans="1:8" x14ac:dyDescent="0.2">
      <c r="A9" s="4"/>
      <c r="B9" s="4"/>
      <c r="C9" s="5"/>
      <c r="D9" s="5"/>
      <c r="E9" s="5"/>
      <c r="F9" s="6"/>
      <c r="G9" s="6"/>
      <c r="H9" s="6"/>
    </row>
    <row r="10" spans="1:8" x14ac:dyDescent="0.2">
      <c r="A10" s="4"/>
      <c r="B10" s="4"/>
      <c r="C10" s="5"/>
      <c r="D10" s="5"/>
      <c r="E10" s="5"/>
      <c r="F10" s="6"/>
      <c r="G10" s="6"/>
      <c r="H10" s="6"/>
    </row>
    <row r="11" spans="1:8" x14ac:dyDescent="0.2">
      <c r="A11" s="4"/>
      <c r="B11" s="4"/>
      <c r="C11" s="5"/>
      <c r="D11" s="5"/>
      <c r="E11" s="5"/>
      <c r="F11" s="6"/>
      <c r="G11" s="6"/>
      <c r="H11" s="6"/>
    </row>
    <row r="12" spans="1:8" x14ac:dyDescent="0.2">
      <c r="A12" s="4"/>
      <c r="B12" s="4"/>
      <c r="C12" s="5"/>
      <c r="D12" s="5"/>
      <c r="E12" s="5"/>
      <c r="F12" s="6"/>
      <c r="G12" s="6"/>
      <c r="H12" s="6"/>
    </row>
    <row r="13" spans="1:8" x14ac:dyDescent="0.2">
      <c r="A13" s="4"/>
      <c r="B13" s="4"/>
      <c r="C13" s="5"/>
      <c r="D13" s="5"/>
      <c r="E13" s="5"/>
      <c r="F13" s="6"/>
      <c r="G13" s="6"/>
      <c r="H13" s="6"/>
    </row>
    <row r="14" spans="1:8" x14ac:dyDescent="0.2">
      <c r="A14" s="4"/>
      <c r="B14" s="4"/>
      <c r="C14" s="5"/>
      <c r="D14" s="5"/>
      <c r="E14" s="5"/>
      <c r="F14" s="6"/>
      <c r="G14" s="6"/>
      <c r="H14" s="6"/>
    </row>
    <row r="15" spans="1:8" x14ac:dyDescent="0.2">
      <c r="A15" s="4"/>
      <c r="B15" s="4"/>
      <c r="C15" s="5"/>
      <c r="D15" s="5"/>
      <c r="E15" s="5"/>
      <c r="F15" s="6"/>
      <c r="G15" s="6"/>
      <c r="H15" s="6"/>
    </row>
    <row r="16" spans="1:8" x14ac:dyDescent="0.2">
      <c r="A16" s="4"/>
      <c r="B16" s="4"/>
      <c r="C16" s="5"/>
      <c r="D16" s="5"/>
      <c r="E16" s="5"/>
      <c r="F16" s="6"/>
      <c r="G16" s="6"/>
      <c r="H16" s="6"/>
    </row>
    <row r="17" spans="1:8" x14ac:dyDescent="0.2">
      <c r="A17" s="4"/>
      <c r="B17" s="4"/>
      <c r="C17" s="5"/>
      <c r="D17" s="5"/>
      <c r="E17" s="5"/>
      <c r="F17" s="6"/>
      <c r="G17" s="6"/>
      <c r="H17" s="6"/>
    </row>
    <row r="18" spans="1:8" x14ac:dyDescent="0.2">
      <c r="A18" s="4"/>
      <c r="B18" s="4"/>
      <c r="C18" s="5"/>
      <c r="D18" s="5"/>
      <c r="E18" s="5"/>
      <c r="F18" s="6"/>
      <c r="G18" s="6"/>
      <c r="H18" s="6"/>
    </row>
    <row r="19" spans="1:8" x14ac:dyDescent="0.2">
      <c r="A19" s="4"/>
      <c r="B19" s="4"/>
      <c r="C19" s="5"/>
      <c r="D19" s="5"/>
      <c r="E19" s="5"/>
      <c r="F19" s="6"/>
      <c r="G19" s="6"/>
      <c r="H19" s="6"/>
    </row>
    <row r="20" spans="1:8" x14ac:dyDescent="0.2">
      <c r="A20" s="4"/>
      <c r="B20" s="4"/>
      <c r="C20" s="5"/>
      <c r="D20" s="5"/>
      <c r="E20" s="5"/>
      <c r="F20" s="6"/>
      <c r="G20" s="6"/>
      <c r="H20" s="6"/>
    </row>
    <row r="21" spans="1:8" x14ac:dyDescent="0.2">
      <c r="A21" s="4"/>
      <c r="B21" s="4"/>
      <c r="C21" s="5"/>
      <c r="D21" s="5"/>
      <c r="E21" s="5"/>
      <c r="F21" s="6"/>
      <c r="G21" s="6"/>
      <c r="H21" s="6"/>
    </row>
    <row r="22" spans="1:8" x14ac:dyDescent="0.2">
      <c r="A22" s="4"/>
      <c r="B22" s="4"/>
      <c r="C22" s="5"/>
      <c r="D22" s="5"/>
      <c r="E22" s="5"/>
      <c r="F22" s="6"/>
      <c r="G22" s="6"/>
      <c r="H22" s="6"/>
    </row>
    <row r="23" spans="1:8" x14ac:dyDescent="0.2">
      <c r="A23" s="4"/>
      <c r="B23" s="4"/>
      <c r="C23" s="5"/>
      <c r="D23" s="5"/>
      <c r="E23" s="5"/>
      <c r="F23" s="6"/>
      <c r="G23" s="6"/>
      <c r="H23" s="6"/>
    </row>
    <row r="24" spans="1:8" x14ac:dyDescent="0.2">
      <c r="A24" s="4"/>
      <c r="B24" s="4"/>
      <c r="C24" s="5"/>
      <c r="D24" s="5"/>
      <c r="E24" s="5"/>
      <c r="F24" s="6"/>
      <c r="G24" s="6"/>
      <c r="H24" s="6"/>
    </row>
    <row r="25" spans="1:8" x14ac:dyDescent="0.2">
      <c r="A25" s="4"/>
      <c r="B25" s="4"/>
      <c r="C25" s="5"/>
      <c r="D25" s="5"/>
      <c r="E25" s="5"/>
      <c r="F25" s="6"/>
      <c r="G25" s="6"/>
      <c r="H25" s="6"/>
    </row>
    <row r="26" spans="1:8" x14ac:dyDescent="0.2">
      <c r="A26" s="4"/>
      <c r="B26" s="4"/>
      <c r="C26" s="5"/>
      <c r="D26" s="5"/>
      <c r="E26" s="5"/>
      <c r="F26" s="6"/>
      <c r="G26" s="6"/>
      <c r="H26" s="6"/>
    </row>
    <row r="27" spans="1:8" x14ac:dyDescent="0.2">
      <c r="A27" s="4"/>
      <c r="B27" s="4"/>
      <c r="C27" s="5"/>
      <c r="D27" s="5"/>
      <c r="E27" s="5"/>
      <c r="F27" s="6"/>
      <c r="G27" s="6"/>
      <c r="H27" s="6"/>
    </row>
  </sheetData>
  <phoneticPr fontId="0" type="noConversion"/>
  <dataValidations count="1">
    <dataValidation type="list" allowBlank="1" showInputMessage="1" showErrorMessage="1" sqref="E2:E27" xr:uid="{00000000-0002-0000-0100-000000000000}">
      <formula1>"m,w"</formula1>
    </dataValidation>
  </dataValidations>
  <pageMargins left="0.78740157480314965" right="0.78740157480314965" top="0.98425196850393704" bottom="0.98425196850393704" header="0.51181102362204722" footer="0.51181102362204722"/>
  <pageSetup paperSize="9" scale="89" fitToHeight="100" orientation="landscape" r:id="rId1"/>
  <headerFooter alignWithMargins="0">
    <oddHeader>&amp;CMeldung RuhrCup 2011&amp;R&amp;T &amp;D</oddHeader>
    <oddFooter>&amp;LJAuswertung - http://www.dennismueller.de&amp;Rhttp://www.schwerte.dlrg-jugend.de/RuhrCup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H27"/>
  <sheetViews>
    <sheetView zoomScale="150" zoomScaleNormal="150" zoomScalePageLayoutView="150" workbookViewId="0">
      <selection activeCell="B21" sqref="B21"/>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5.7109375" style="9" bestFit="1" customWidth="1"/>
    <col min="7" max="7" width="20.85546875" style="9" bestFit="1" customWidth="1"/>
    <col min="8" max="8" width="14.140625" style="9" bestFit="1" customWidth="1"/>
    <col min="9" max="16384" width="20.140625" style="3"/>
  </cols>
  <sheetData>
    <row r="1" spans="1:8" x14ac:dyDescent="0.2">
      <c r="A1" s="1" t="s">
        <v>0</v>
      </c>
      <c r="B1" s="1" t="s">
        <v>1</v>
      </c>
      <c r="C1" s="1" t="s">
        <v>2</v>
      </c>
      <c r="D1" s="1" t="s">
        <v>3</v>
      </c>
      <c r="E1" s="1" t="s">
        <v>5</v>
      </c>
      <c r="F1" s="2" t="s">
        <v>6</v>
      </c>
      <c r="G1" s="2" t="s">
        <v>7</v>
      </c>
      <c r="H1" s="2" t="s">
        <v>8</v>
      </c>
    </row>
    <row r="2" spans="1:8" x14ac:dyDescent="0.2">
      <c r="A2" s="19"/>
      <c r="B2" s="19"/>
      <c r="C2" s="5"/>
      <c r="D2" s="5"/>
      <c r="E2" s="20"/>
      <c r="F2" s="6"/>
      <c r="G2" s="6"/>
      <c r="H2" s="6"/>
    </row>
    <row r="3" spans="1:8" x14ac:dyDescent="0.2">
      <c r="A3" s="4"/>
      <c r="B3" s="4"/>
      <c r="C3" s="5"/>
      <c r="D3" s="5"/>
      <c r="E3" s="5"/>
      <c r="F3" s="6"/>
      <c r="G3" s="6"/>
      <c r="H3" s="6"/>
    </row>
    <row r="4" spans="1:8" x14ac:dyDescent="0.2">
      <c r="A4" s="4"/>
      <c r="B4" s="4"/>
      <c r="C4" s="5"/>
      <c r="D4" s="5"/>
      <c r="E4" s="5"/>
      <c r="F4" s="6"/>
      <c r="G4" s="6"/>
      <c r="H4" s="6"/>
    </row>
    <row r="5" spans="1:8" x14ac:dyDescent="0.2">
      <c r="A5" s="4"/>
      <c r="B5" s="4"/>
      <c r="C5" s="5"/>
      <c r="D5" s="5"/>
      <c r="E5" s="5"/>
      <c r="F5" s="6"/>
      <c r="G5" s="6"/>
      <c r="H5" s="6"/>
    </row>
    <row r="6" spans="1:8" x14ac:dyDescent="0.2">
      <c r="A6" s="4"/>
      <c r="B6" s="4"/>
      <c r="C6" s="5"/>
      <c r="D6" s="5"/>
      <c r="E6" s="5"/>
      <c r="F6" s="6"/>
      <c r="G6" s="6"/>
      <c r="H6" s="6"/>
    </row>
    <row r="7" spans="1:8" x14ac:dyDescent="0.2">
      <c r="A7" s="4"/>
      <c r="B7" s="4"/>
      <c r="C7" s="5"/>
      <c r="D7" s="5"/>
      <c r="E7" s="5"/>
      <c r="F7" s="6"/>
      <c r="G7" s="6"/>
      <c r="H7" s="6"/>
    </row>
    <row r="8" spans="1:8" x14ac:dyDescent="0.2">
      <c r="A8" s="4"/>
      <c r="B8" s="4"/>
      <c r="C8" s="5"/>
      <c r="D8" s="5"/>
      <c r="E8" s="5"/>
      <c r="F8" s="6"/>
      <c r="G8" s="6"/>
      <c r="H8" s="6"/>
    </row>
    <row r="9" spans="1:8" x14ac:dyDescent="0.2">
      <c r="A9" s="4"/>
      <c r="B9" s="4"/>
      <c r="C9" s="5"/>
      <c r="D9" s="5"/>
      <c r="E9" s="5"/>
      <c r="F9" s="6"/>
      <c r="G9" s="6"/>
      <c r="H9" s="6"/>
    </row>
    <row r="10" spans="1:8" x14ac:dyDescent="0.2">
      <c r="A10" s="4"/>
      <c r="B10" s="4"/>
      <c r="C10" s="5"/>
      <c r="D10" s="5"/>
      <c r="E10" s="5"/>
      <c r="F10" s="6"/>
      <c r="G10" s="6"/>
      <c r="H10" s="6"/>
    </row>
    <row r="11" spans="1:8" x14ac:dyDescent="0.2">
      <c r="A11" s="4"/>
      <c r="B11" s="4"/>
      <c r="C11" s="5"/>
      <c r="D11" s="5"/>
      <c r="E11" s="5"/>
      <c r="F11" s="6"/>
      <c r="G11" s="6"/>
      <c r="H11" s="6"/>
    </row>
    <row r="12" spans="1:8" x14ac:dyDescent="0.2">
      <c r="A12" s="4"/>
      <c r="B12" s="4"/>
      <c r="C12" s="5"/>
      <c r="D12" s="5"/>
      <c r="E12" s="5"/>
      <c r="F12" s="6"/>
      <c r="G12" s="6"/>
      <c r="H12" s="6"/>
    </row>
    <row r="13" spans="1:8" x14ac:dyDescent="0.2">
      <c r="A13" s="4"/>
      <c r="B13" s="4"/>
      <c r="C13" s="5"/>
      <c r="D13" s="5"/>
      <c r="E13" s="5"/>
      <c r="F13" s="6"/>
      <c r="G13" s="6"/>
      <c r="H13" s="6"/>
    </row>
    <row r="14" spans="1:8" x14ac:dyDescent="0.2">
      <c r="A14" s="4"/>
      <c r="B14" s="4"/>
      <c r="C14" s="5"/>
      <c r="D14" s="5"/>
      <c r="E14" s="5"/>
      <c r="F14" s="6"/>
      <c r="G14" s="6"/>
      <c r="H14" s="6"/>
    </row>
    <row r="15" spans="1:8" x14ac:dyDescent="0.2">
      <c r="A15" s="4"/>
      <c r="B15" s="4"/>
      <c r="C15" s="5"/>
      <c r="D15" s="5"/>
      <c r="E15" s="5"/>
      <c r="F15" s="6"/>
      <c r="G15" s="6"/>
      <c r="H15" s="6"/>
    </row>
    <row r="16" spans="1:8" x14ac:dyDescent="0.2">
      <c r="A16" s="4"/>
      <c r="B16" s="4"/>
      <c r="C16" s="5"/>
      <c r="D16" s="5"/>
      <c r="E16" s="5"/>
      <c r="F16" s="6"/>
      <c r="G16" s="6"/>
      <c r="H16" s="6"/>
    </row>
    <row r="17" spans="1:8" x14ac:dyDescent="0.2">
      <c r="A17" s="4"/>
      <c r="B17" s="4"/>
      <c r="C17" s="5"/>
      <c r="D17" s="5"/>
      <c r="E17" s="5"/>
      <c r="F17" s="6"/>
      <c r="G17" s="6"/>
      <c r="H17" s="6"/>
    </row>
    <row r="18" spans="1:8" x14ac:dyDescent="0.2">
      <c r="A18" s="4"/>
      <c r="B18" s="4"/>
      <c r="C18" s="5"/>
      <c r="D18" s="5"/>
      <c r="E18" s="5"/>
      <c r="F18" s="6"/>
      <c r="G18" s="6"/>
      <c r="H18" s="6"/>
    </row>
    <row r="19" spans="1:8" x14ac:dyDescent="0.2">
      <c r="A19" s="4"/>
      <c r="B19" s="4"/>
      <c r="C19" s="5"/>
      <c r="D19" s="5"/>
      <c r="E19" s="5"/>
      <c r="F19" s="6"/>
      <c r="G19" s="6"/>
      <c r="H19" s="6"/>
    </row>
    <row r="20" spans="1:8" x14ac:dyDescent="0.2">
      <c r="A20" s="4"/>
      <c r="B20" s="4"/>
      <c r="C20" s="5"/>
      <c r="D20" s="5"/>
      <c r="E20" s="5"/>
      <c r="F20" s="6"/>
      <c r="G20" s="6"/>
      <c r="H20" s="6"/>
    </row>
    <row r="21" spans="1:8" x14ac:dyDescent="0.2">
      <c r="A21" s="4"/>
      <c r="B21" s="4"/>
      <c r="C21" s="5"/>
      <c r="D21" s="5"/>
      <c r="E21" s="5"/>
      <c r="F21" s="6"/>
      <c r="G21" s="6"/>
      <c r="H21" s="6"/>
    </row>
    <row r="22" spans="1:8" x14ac:dyDescent="0.2">
      <c r="A22" s="4"/>
      <c r="B22" s="4"/>
      <c r="C22" s="5"/>
      <c r="D22" s="5"/>
      <c r="E22" s="5"/>
      <c r="F22" s="6"/>
      <c r="G22" s="6"/>
      <c r="H22" s="6"/>
    </row>
    <row r="23" spans="1:8" x14ac:dyDescent="0.2">
      <c r="A23" s="4"/>
      <c r="B23" s="4"/>
      <c r="C23" s="5"/>
      <c r="D23" s="5"/>
      <c r="E23" s="5"/>
      <c r="F23" s="6"/>
      <c r="G23" s="6"/>
      <c r="H23" s="6"/>
    </row>
    <row r="24" spans="1:8" x14ac:dyDescent="0.2">
      <c r="A24" s="4"/>
      <c r="B24" s="4"/>
      <c r="C24" s="5"/>
      <c r="D24" s="5"/>
      <c r="E24" s="5"/>
      <c r="F24" s="6"/>
      <c r="G24" s="6"/>
      <c r="H24" s="6"/>
    </row>
    <row r="25" spans="1:8" x14ac:dyDescent="0.2">
      <c r="A25" s="4"/>
      <c r="B25" s="4"/>
      <c r="C25" s="5"/>
      <c r="D25" s="5"/>
      <c r="E25" s="5"/>
      <c r="F25" s="6"/>
      <c r="G25" s="6"/>
      <c r="H25" s="6"/>
    </row>
    <row r="26" spans="1:8" x14ac:dyDescent="0.2">
      <c r="A26" s="4"/>
      <c r="B26" s="4"/>
      <c r="C26" s="5"/>
      <c r="D26" s="5"/>
      <c r="E26" s="5"/>
      <c r="F26" s="6"/>
      <c r="G26" s="6"/>
      <c r="H26" s="6"/>
    </row>
    <row r="27" spans="1:8" x14ac:dyDescent="0.2">
      <c r="A27" s="4"/>
      <c r="B27" s="4"/>
      <c r="C27" s="5"/>
      <c r="D27" s="5"/>
      <c r="E27" s="5"/>
      <c r="F27" s="6"/>
      <c r="G27" s="6"/>
      <c r="H27" s="6"/>
    </row>
  </sheetData>
  <phoneticPr fontId="0" type="noConversion"/>
  <dataValidations count="1">
    <dataValidation type="list" allowBlank="1" showInputMessage="1" showErrorMessage="1" sqref="E2:E27" xr:uid="{00000000-0002-0000-0200-000000000000}">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H26"/>
  <sheetViews>
    <sheetView zoomScale="150" zoomScaleNormal="150" zoomScalePageLayoutView="150" workbookViewId="0">
      <selection activeCell="A2" sqref="A2"/>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7.140625" style="9" bestFit="1" customWidth="1"/>
    <col min="7" max="7" width="12.7109375" style="9" bestFit="1" customWidth="1"/>
    <col min="8" max="8" width="24.42578125" style="9" bestFit="1" customWidth="1"/>
    <col min="9" max="16384" width="20.140625" style="3"/>
  </cols>
  <sheetData>
    <row r="1" spans="1:8" x14ac:dyDescent="0.2">
      <c r="A1" s="1" t="s">
        <v>0</v>
      </c>
      <c r="B1" s="1" t="s">
        <v>1</v>
      </c>
      <c r="C1" s="1" t="s">
        <v>2</v>
      </c>
      <c r="D1" s="1" t="s">
        <v>3</v>
      </c>
      <c r="E1" s="1" t="s">
        <v>5</v>
      </c>
      <c r="F1" s="2" t="s">
        <v>9</v>
      </c>
      <c r="G1" s="2" t="s">
        <v>10</v>
      </c>
      <c r="H1" s="2" t="s">
        <v>11</v>
      </c>
    </row>
    <row r="2" spans="1:8" x14ac:dyDescent="0.2">
      <c r="A2" s="19"/>
      <c r="B2" s="19"/>
      <c r="C2" s="5"/>
      <c r="D2" s="5"/>
      <c r="E2" s="20"/>
      <c r="F2" s="6"/>
      <c r="G2" s="6"/>
      <c r="H2" s="6"/>
    </row>
    <row r="3" spans="1:8" x14ac:dyDescent="0.2">
      <c r="A3" s="19"/>
      <c r="B3" s="19"/>
      <c r="C3" s="5"/>
      <c r="D3" s="20"/>
      <c r="E3" s="20"/>
      <c r="F3" s="6"/>
      <c r="G3" s="6"/>
      <c r="H3" s="6"/>
    </row>
    <row r="4" spans="1:8" x14ac:dyDescent="0.2">
      <c r="A4" s="19"/>
      <c r="B4" s="19"/>
      <c r="C4" s="5"/>
      <c r="D4" s="20"/>
      <c r="E4" s="20"/>
      <c r="F4" s="6"/>
      <c r="G4" s="6"/>
      <c r="H4" s="6"/>
    </row>
    <row r="5" spans="1:8" x14ac:dyDescent="0.2">
      <c r="A5" s="19"/>
      <c r="B5" s="19"/>
      <c r="C5" s="5"/>
      <c r="D5" s="20"/>
      <c r="E5" s="20"/>
      <c r="F5" s="6"/>
      <c r="G5" s="6"/>
      <c r="H5" s="6"/>
    </row>
    <row r="6" spans="1:8" x14ac:dyDescent="0.2">
      <c r="A6" s="4"/>
      <c r="B6" s="4"/>
      <c r="C6" s="5"/>
      <c r="D6" s="5"/>
      <c r="E6" s="5"/>
      <c r="F6" s="6"/>
      <c r="G6" s="6"/>
      <c r="H6" s="6"/>
    </row>
    <row r="7" spans="1:8" x14ac:dyDescent="0.2">
      <c r="A7" s="4"/>
      <c r="B7" s="4"/>
      <c r="C7" s="5"/>
      <c r="D7" s="5"/>
      <c r="E7" s="5"/>
      <c r="F7" s="6"/>
      <c r="G7" s="6"/>
      <c r="H7" s="6"/>
    </row>
    <row r="8" spans="1:8" x14ac:dyDescent="0.2">
      <c r="A8" s="4"/>
      <c r="B8" s="4"/>
      <c r="C8" s="5"/>
      <c r="D8" s="5"/>
      <c r="E8" s="5"/>
      <c r="F8" s="6"/>
      <c r="G8" s="6"/>
      <c r="H8" s="6"/>
    </row>
    <row r="9" spans="1:8" x14ac:dyDescent="0.2">
      <c r="A9" s="4"/>
      <c r="B9" s="4"/>
      <c r="C9" s="5"/>
      <c r="D9" s="5"/>
      <c r="E9" s="5"/>
      <c r="F9" s="6"/>
      <c r="G9" s="6"/>
      <c r="H9" s="6"/>
    </row>
    <row r="10" spans="1:8" x14ac:dyDescent="0.2">
      <c r="A10" s="4"/>
      <c r="B10" s="4"/>
      <c r="C10" s="5"/>
      <c r="D10" s="5"/>
      <c r="E10" s="5"/>
      <c r="F10" s="6"/>
      <c r="G10" s="6"/>
      <c r="H10" s="6"/>
    </row>
    <row r="11" spans="1:8" x14ac:dyDescent="0.2">
      <c r="A11" s="4"/>
      <c r="B11" s="4"/>
      <c r="C11" s="5"/>
      <c r="D11" s="5"/>
      <c r="E11" s="5"/>
      <c r="F11" s="6"/>
      <c r="G11" s="6"/>
      <c r="H11" s="6"/>
    </row>
    <row r="12" spans="1:8" x14ac:dyDescent="0.2">
      <c r="A12" s="4"/>
      <c r="B12" s="4"/>
      <c r="C12" s="5"/>
      <c r="D12" s="5"/>
      <c r="E12" s="5"/>
      <c r="F12" s="6"/>
      <c r="G12" s="6"/>
      <c r="H12" s="6"/>
    </row>
    <row r="13" spans="1:8" x14ac:dyDescent="0.2">
      <c r="A13" s="4"/>
      <c r="B13" s="4"/>
      <c r="C13" s="5"/>
      <c r="D13" s="5"/>
      <c r="E13" s="5"/>
      <c r="F13" s="6"/>
      <c r="G13" s="6"/>
      <c r="H13" s="6"/>
    </row>
    <row r="14" spans="1:8" x14ac:dyDescent="0.2">
      <c r="A14" s="4"/>
      <c r="B14" s="4"/>
      <c r="C14" s="5"/>
      <c r="D14" s="5"/>
      <c r="E14" s="5"/>
      <c r="F14" s="6"/>
      <c r="G14" s="6"/>
      <c r="H14" s="6"/>
    </row>
    <row r="15" spans="1:8" x14ac:dyDescent="0.2">
      <c r="A15" s="4"/>
      <c r="B15" s="4"/>
      <c r="C15" s="5"/>
      <c r="D15" s="5"/>
      <c r="E15" s="5"/>
      <c r="F15" s="6"/>
      <c r="G15" s="6"/>
      <c r="H15" s="6"/>
    </row>
    <row r="16" spans="1:8" x14ac:dyDescent="0.2">
      <c r="A16" s="4"/>
      <c r="B16" s="4"/>
      <c r="C16" s="5"/>
      <c r="D16" s="5"/>
      <c r="E16" s="5"/>
      <c r="F16" s="6"/>
      <c r="G16" s="6"/>
      <c r="H16" s="6"/>
    </row>
    <row r="17" spans="1:8" x14ac:dyDescent="0.2">
      <c r="A17" s="4"/>
      <c r="B17" s="4"/>
      <c r="C17" s="5"/>
      <c r="D17" s="5"/>
      <c r="E17" s="5"/>
      <c r="F17" s="6"/>
      <c r="G17" s="6"/>
      <c r="H17" s="6"/>
    </row>
    <row r="18" spans="1:8" x14ac:dyDescent="0.2">
      <c r="A18" s="4"/>
      <c r="B18" s="4"/>
      <c r="C18" s="5"/>
      <c r="D18" s="5"/>
      <c r="E18" s="5"/>
      <c r="F18" s="6"/>
      <c r="G18" s="6"/>
      <c r="H18" s="6"/>
    </row>
    <row r="19" spans="1:8" x14ac:dyDescent="0.2">
      <c r="A19" s="4"/>
      <c r="B19" s="4"/>
      <c r="C19" s="5"/>
      <c r="D19" s="5"/>
      <c r="E19" s="5"/>
      <c r="F19" s="6"/>
      <c r="G19" s="6"/>
      <c r="H19" s="6"/>
    </row>
    <row r="20" spans="1:8" x14ac:dyDescent="0.2">
      <c r="A20" s="4"/>
      <c r="B20" s="4"/>
      <c r="C20" s="5"/>
      <c r="D20" s="5"/>
      <c r="E20" s="5"/>
      <c r="F20" s="6"/>
      <c r="G20" s="6"/>
      <c r="H20" s="6"/>
    </row>
    <row r="21" spans="1:8" x14ac:dyDescent="0.2">
      <c r="A21" s="4"/>
      <c r="B21" s="4"/>
      <c r="C21" s="5"/>
      <c r="D21" s="5"/>
      <c r="E21" s="5"/>
      <c r="F21" s="6"/>
      <c r="G21" s="6"/>
      <c r="H21" s="6"/>
    </row>
    <row r="22" spans="1:8" x14ac:dyDescent="0.2">
      <c r="A22" s="4"/>
      <c r="B22" s="4"/>
      <c r="C22" s="5"/>
      <c r="D22" s="5"/>
      <c r="E22" s="5"/>
      <c r="F22" s="6"/>
      <c r="G22" s="6"/>
      <c r="H22" s="6"/>
    </row>
    <row r="23" spans="1:8" x14ac:dyDescent="0.2">
      <c r="A23" s="4"/>
      <c r="B23" s="4"/>
      <c r="C23" s="5"/>
      <c r="D23" s="5"/>
      <c r="E23" s="5"/>
      <c r="F23" s="6"/>
      <c r="G23" s="6"/>
      <c r="H23" s="6"/>
    </row>
    <row r="24" spans="1:8" x14ac:dyDescent="0.2">
      <c r="A24" s="4"/>
      <c r="B24" s="4"/>
      <c r="C24" s="5"/>
      <c r="D24" s="5"/>
      <c r="E24" s="5"/>
      <c r="F24" s="6"/>
      <c r="G24" s="6"/>
      <c r="H24" s="6"/>
    </row>
    <row r="25" spans="1:8" x14ac:dyDescent="0.2">
      <c r="A25" s="4"/>
      <c r="B25" s="4"/>
      <c r="C25" s="5"/>
      <c r="D25" s="5"/>
      <c r="E25" s="5"/>
      <c r="F25" s="6"/>
      <c r="G25" s="6"/>
      <c r="H25" s="6"/>
    </row>
    <row r="26" spans="1:8" x14ac:dyDescent="0.2">
      <c r="A26" s="4"/>
      <c r="B26" s="4"/>
      <c r="C26" s="5"/>
      <c r="D26" s="5"/>
      <c r="E26" s="5"/>
      <c r="F26" s="6"/>
      <c r="G26" s="6"/>
      <c r="H26" s="6"/>
    </row>
  </sheetData>
  <phoneticPr fontId="0" type="noConversion"/>
  <dataValidations count="1">
    <dataValidation type="list" allowBlank="1" showInputMessage="1" showErrorMessage="1" sqref="E2:E26" xr:uid="{00000000-0002-0000-0300-000000000000}">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K27"/>
  <sheetViews>
    <sheetView topLeftCell="B1" zoomScale="150" zoomScaleNormal="150" zoomScalePageLayoutView="150" workbookViewId="0">
      <selection activeCell="D7" sqref="D7"/>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7.140625" style="9" bestFit="1" customWidth="1"/>
    <col min="7" max="7" width="12.7109375" style="9" bestFit="1" customWidth="1"/>
    <col min="8" max="8" width="21.7109375" style="9" bestFit="1" customWidth="1"/>
    <col min="9" max="9" width="13.7109375" style="3" bestFit="1" customWidth="1"/>
    <col min="10" max="16384" width="20.140625" style="3"/>
  </cols>
  <sheetData>
    <row r="1" spans="1:11" x14ac:dyDescent="0.2">
      <c r="A1" s="1" t="s">
        <v>0</v>
      </c>
      <c r="B1" s="1" t="s">
        <v>1</v>
      </c>
      <c r="C1" s="1" t="s">
        <v>2</v>
      </c>
      <c r="D1" s="1" t="s">
        <v>3</v>
      </c>
      <c r="E1" s="1" t="s">
        <v>5</v>
      </c>
      <c r="F1" s="2" t="s">
        <v>12</v>
      </c>
      <c r="G1" s="2" t="s">
        <v>10</v>
      </c>
      <c r="H1" s="2" t="s">
        <v>14</v>
      </c>
      <c r="I1" s="2" t="s">
        <v>13</v>
      </c>
      <c r="J1" s="2" t="s">
        <v>18</v>
      </c>
      <c r="K1" s="2" t="s">
        <v>17</v>
      </c>
    </row>
    <row r="2" spans="1:11" x14ac:dyDescent="0.2">
      <c r="A2" s="4"/>
      <c r="B2" s="4"/>
      <c r="C2" s="5"/>
      <c r="D2" s="5"/>
      <c r="E2" s="5"/>
      <c r="F2" s="6"/>
      <c r="G2" s="6"/>
      <c r="H2" s="6"/>
      <c r="I2" s="7"/>
      <c r="J2" s="7"/>
      <c r="K2" s="7"/>
    </row>
    <row r="3" spans="1:11" x14ac:dyDescent="0.2">
      <c r="A3" s="4"/>
      <c r="B3" s="4"/>
      <c r="C3" s="5"/>
      <c r="D3" s="5"/>
      <c r="E3" s="5"/>
      <c r="F3" s="6"/>
      <c r="G3" s="6"/>
      <c r="H3" s="6"/>
      <c r="I3" s="7"/>
      <c r="J3" s="7"/>
      <c r="K3" s="7"/>
    </row>
    <row r="4" spans="1:11" x14ac:dyDescent="0.2">
      <c r="A4" s="4"/>
      <c r="B4" s="4"/>
      <c r="C4" s="5"/>
      <c r="D4" s="5"/>
      <c r="E4" s="5"/>
      <c r="F4" s="6"/>
      <c r="G4" s="6"/>
      <c r="H4" s="6"/>
      <c r="I4" s="7"/>
      <c r="J4" s="7"/>
      <c r="K4" s="7"/>
    </row>
    <row r="5" spans="1:11" x14ac:dyDescent="0.2">
      <c r="A5" s="4"/>
      <c r="B5" s="4"/>
      <c r="C5" s="5"/>
      <c r="D5" s="5"/>
      <c r="E5" s="5"/>
      <c r="F5" s="6"/>
      <c r="G5" s="6"/>
      <c r="H5" s="6"/>
      <c r="I5" s="7"/>
      <c r="J5" s="7"/>
      <c r="K5" s="7"/>
    </row>
    <row r="6" spans="1:11" x14ac:dyDescent="0.2">
      <c r="A6" s="4"/>
      <c r="B6" s="4"/>
      <c r="C6" s="5"/>
      <c r="D6" s="5"/>
      <c r="E6" s="5"/>
      <c r="F6" s="6"/>
      <c r="G6" s="6"/>
      <c r="H6" s="6"/>
      <c r="I6" s="7"/>
      <c r="J6" s="7"/>
      <c r="K6" s="7"/>
    </row>
    <row r="7" spans="1:11" x14ac:dyDescent="0.2">
      <c r="A7" s="4"/>
      <c r="B7" s="4"/>
      <c r="C7" s="5"/>
      <c r="D7" s="5"/>
      <c r="E7" s="5"/>
      <c r="F7" s="6"/>
      <c r="G7" s="6"/>
      <c r="H7" s="6"/>
      <c r="I7" s="7"/>
      <c r="J7" s="7"/>
      <c r="K7" s="7"/>
    </row>
    <row r="8" spans="1:11" x14ac:dyDescent="0.2">
      <c r="A8" s="4"/>
      <c r="B8" s="4"/>
      <c r="C8" s="5"/>
      <c r="D8" s="5"/>
      <c r="E8" s="5"/>
      <c r="F8" s="6"/>
      <c r="G8" s="6"/>
      <c r="H8" s="6"/>
      <c r="I8" s="7"/>
      <c r="J8" s="7"/>
      <c r="K8" s="7"/>
    </row>
    <row r="9" spans="1:11" x14ac:dyDescent="0.2">
      <c r="A9" s="4"/>
      <c r="B9" s="4"/>
      <c r="C9" s="5"/>
      <c r="D9" s="5"/>
      <c r="E9" s="5"/>
      <c r="F9" s="6"/>
      <c r="G9" s="6"/>
      <c r="H9" s="6"/>
      <c r="I9" s="7"/>
      <c r="J9" s="7"/>
      <c r="K9" s="7"/>
    </row>
    <row r="10" spans="1:11" x14ac:dyDescent="0.2">
      <c r="A10" s="4"/>
      <c r="B10" s="4"/>
      <c r="C10" s="5"/>
      <c r="D10" s="5"/>
      <c r="E10" s="5"/>
      <c r="F10" s="6"/>
      <c r="G10" s="6"/>
      <c r="H10" s="6"/>
      <c r="I10" s="7"/>
      <c r="J10" s="7"/>
      <c r="K10" s="7"/>
    </row>
    <row r="11" spans="1:11" x14ac:dyDescent="0.2">
      <c r="A11" s="4"/>
      <c r="B11" s="4"/>
      <c r="C11" s="5"/>
      <c r="D11" s="5"/>
      <c r="E11" s="5"/>
      <c r="F11" s="6"/>
      <c r="G11" s="6"/>
      <c r="H11" s="6"/>
      <c r="I11" s="7"/>
      <c r="J11" s="7"/>
      <c r="K11" s="7"/>
    </row>
    <row r="12" spans="1:11" x14ac:dyDescent="0.2">
      <c r="A12" s="4"/>
      <c r="B12" s="4"/>
      <c r="C12" s="5"/>
      <c r="D12" s="5"/>
      <c r="E12" s="5"/>
      <c r="F12" s="6"/>
      <c r="G12" s="6"/>
      <c r="H12" s="6"/>
      <c r="I12" s="7"/>
      <c r="J12" s="7"/>
      <c r="K12" s="7"/>
    </row>
    <row r="13" spans="1:11" x14ac:dyDescent="0.2">
      <c r="A13" s="4"/>
      <c r="B13" s="4"/>
      <c r="C13" s="5"/>
      <c r="D13" s="5"/>
      <c r="E13" s="5"/>
      <c r="F13" s="6"/>
      <c r="G13" s="6"/>
      <c r="H13" s="6"/>
      <c r="I13" s="7"/>
      <c r="J13" s="7"/>
      <c r="K13" s="7"/>
    </row>
    <row r="14" spans="1:11" x14ac:dyDescent="0.2">
      <c r="A14" s="4"/>
      <c r="B14" s="4"/>
      <c r="C14" s="5"/>
      <c r="D14" s="5"/>
      <c r="E14" s="5"/>
      <c r="F14" s="6"/>
      <c r="G14" s="6"/>
      <c r="H14" s="6"/>
      <c r="I14" s="7"/>
      <c r="J14" s="7"/>
      <c r="K14" s="7"/>
    </row>
    <row r="15" spans="1:11" x14ac:dyDescent="0.2">
      <c r="A15" s="4"/>
      <c r="B15" s="4"/>
      <c r="C15" s="5"/>
      <c r="D15" s="5"/>
      <c r="E15" s="5"/>
      <c r="F15" s="6"/>
      <c r="G15" s="6"/>
      <c r="H15" s="6"/>
      <c r="I15" s="7"/>
      <c r="J15" s="7"/>
      <c r="K15" s="7"/>
    </row>
    <row r="16" spans="1:11" x14ac:dyDescent="0.2">
      <c r="A16" s="4"/>
      <c r="B16" s="4"/>
      <c r="C16" s="5"/>
      <c r="D16" s="5"/>
      <c r="E16" s="5"/>
      <c r="F16" s="6"/>
      <c r="G16" s="6"/>
      <c r="H16" s="6"/>
      <c r="I16" s="7"/>
      <c r="J16" s="7"/>
      <c r="K16" s="7"/>
    </row>
    <row r="17" spans="1:11" x14ac:dyDescent="0.2">
      <c r="A17" s="4"/>
      <c r="B17" s="4"/>
      <c r="C17" s="5"/>
      <c r="D17" s="5"/>
      <c r="E17" s="5"/>
      <c r="F17" s="6"/>
      <c r="G17" s="6"/>
      <c r="H17" s="6"/>
      <c r="I17" s="7"/>
      <c r="J17" s="7"/>
      <c r="K17" s="7"/>
    </row>
    <row r="18" spans="1:11" x14ac:dyDescent="0.2">
      <c r="A18" s="4"/>
      <c r="B18" s="4"/>
      <c r="C18" s="5"/>
      <c r="D18" s="5"/>
      <c r="E18" s="5"/>
      <c r="F18" s="6"/>
      <c r="G18" s="6"/>
      <c r="H18" s="6"/>
      <c r="I18" s="7"/>
      <c r="J18" s="7"/>
      <c r="K18" s="7"/>
    </row>
    <row r="19" spans="1:11" x14ac:dyDescent="0.2">
      <c r="A19" s="4"/>
      <c r="B19" s="4"/>
      <c r="C19" s="5"/>
      <c r="D19" s="5"/>
      <c r="E19" s="5"/>
      <c r="F19" s="6"/>
      <c r="G19" s="6"/>
      <c r="H19" s="6"/>
      <c r="I19" s="7"/>
      <c r="J19" s="7"/>
      <c r="K19" s="7"/>
    </row>
    <row r="20" spans="1:11" x14ac:dyDescent="0.2">
      <c r="A20" s="4"/>
      <c r="B20" s="4"/>
      <c r="C20" s="5"/>
      <c r="D20" s="5"/>
      <c r="E20" s="5"/>
      <c r="F20" s="6"/>
      <c r="G20" s="6"/>
      <c r="H20" s="6"/>
      <c r="I20" s="7"/>
      <c r="J20" s="7"/>
      <c r="K20" s="7"/>
    </row>
    <row r="21" spans="1:11" x14ac:dyDescent="0.2">
      <c r="A21" s="4"/>
      <c r="B21" s="4"/>
      <c r="C21" s="5"/>
      <c r="D21" s="5"/>
      <c r="E21" s="5"/>
      <c r="F21" s="6"/>
      <c r="G21" s="6"/>
      <c r="H21" s="6"/>
      <c r="I21" s="7"/>
      <c r="J21" s="7"/>
      <c r="K21" s="7"/>
    </row>
    <row r="22" spans="1:11" x14ac:dyDescent="0.2">
      <c r="A22" s="4"/>
      <c r="B22" s="4"/>
      <c r="C22" s="5"/>
      <c r="D22" s="5"/>
      <c r="E22" s="5"/>
      <c r="F22" s="6"/>
      <c r="G22" s="6"/>
      <c r="H22" s="6"/>
      <c r="I22" s="7"/>
      <c r="J22" s="7"/>
      <c r="K22" s="7"/>
    </row>
    <row r="23" spans="1:11" x14ac:dyDescent="0.2">
      <c r="A23" s="4"/>
      <c r="B23" s="4"/>
      <c r="C23" s="5"/>
      <c r="D23" s="5"/>
      <c r="E23" s="5"/>
      <c r="F23" s="6"/>
      <c r="G23" s="6"/>
      <c r="H23" s="6"/>
      <c r="I23" s="7"/>
      <c r="J23" s="7"/>
      <c r="K23" s="7"/>
    </row>
    <row r="24" spans="1:11" x14ac:dyDescent="0.2">
      <c r="A24" s="4"/>
      <c r="B24" s="4"/>
      <c r="C24" s="5"/>
      <c r="D24" s="5"/>
      <c r="E24" s="5"/>
      <c r="F24" s="6"/>
      <c r="G24" s="6"/>
      <c r="H24" s="6"/>
      <c r="I24" s="7"/>
      <c r="J24" s="7"/>
      <c r="K24" s="7"/>
    </row>
    <row r="25" spans="1:11" x14ac:dyDescent="0.2">
      <c r="A25" s="4"/>
      <c r="B25" s="4"/>
      <c r="C25" s="5"/>
      <c r="D25" s="5"/>
      <c r="E25" s="5"/>
      <c r="F25" s="6"/>
      <c r="G25" s="6"/>
      <c r="H25" s="6"/>
      <c r="I25" s="7"/>
      <c r="J25" s="7"/>
      <c r="K25" s="7"/>
    </row>
    <row r="26" spans="1:11" x14ac:dyDescent="0.2">
      <c r="A26" s="4"/>
      <c r="B26" s="4"/>
      <c r="C26" s="5"/>
      <c r="D26" s="5"/>
      <c r="E26" s="5"/>
      <c r="F26" s="6"/>
      <c r="G26" s="6"/>
      <c r="H26" s="6"/>
      <c r="I26" s="7"/>
      <c r="J26" s="7"/>
      <c r="K26" s="7"/>
    </row>
    <row r="27" spans="1:11" x14ac:dyDescent="0.2">
      <c r="A27" s="4"/>
      <c r="B27" s="4"/>
      <c r="C27" s="5"/>
      <c r="D27" s="5"/>
      <c r="E27" s="5"/>
      <c r="F27" s="6"/>
      <c r="G27" s="6"/>
      <c r="H27" s="6"/>
      <c r="I27" s="7"/>
      <c r="J27" s="7"/>
      <c r="K27" s="7"/>
    </row>
  </sheetData>
  <phoneticPr fontId="0" type="noConversion"/>
  <dataValidations count="1">
    <dataValidation type="list" allowBlank="1" showInputMessage="1" showErrorMessage="1" sqref="E2:E27" xr:uid="{F3F7DA9F-98F1-4F5E-AD0B-70DE5D92573A}">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K27"/>
  <sheetViews>
    <sheetView zoomScale="150" zoomScaleNormal="150" zoomScalePageLayoutView="150" workbookViewId="0">
      <selection activeCell="C2" sqref="C2"/>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3.85546875" style="9" bestFit="1" customWidth="1"/>
    <col min="7" max="7" width="10.42578125" style="9" bestFit="1" customWidth="1"/>
    <col min="8" max="8" width="21.7109375" style="9" bestFit="1" customWidth="1"/>
    <col min="9" max="9" width="13.7109375" style="3" bestFit="1" customWidth="1"/>
    <col min="10" max="10" width="8.140625" style="3" bestFit="1" customWidth="1"/>
    <col min="11" max="11" width="13.42578125" style="3" bestFit="1" customWidth="1"/>
    <col min="12" max="16384" width="20.140625" style="3"/>
  </cols>
  <sheetData>
    <row r="1" spans="1:11" x14ac:dyDescent="0.2">
      <c r="A1" s="1" t="s">
        <v>0</v>
      </c>
      <c r="B1" s="1" t="s">
        <v>1</v>
      </c>
      <c r="C1" s="1" t="s">
        <v>2</v>
      </c>
      <c r="D1" s="1" t="s">
        <v>3</v>
      </c>
      <c r="E1" s="1" t="s">
        <v>5</v>
      </c>
      <c r="F1" s="2" t="s">
        <v>12</v>
      </c>
      <c r="G1" s="2" t="s">
        <v>10</v>
      </c>
      <c r="H1" s="2" t="s">
        <v>14</v>
      </c>
      <c r="I1" s="2" t="s">
        <v>13</v>
      </c>
      <c r="J1" s="2" t="s">
        <v>18</v>
      </c>
      <c r="K1" s="2" t="s">
        <v>17</v>
      </c>
    </row>
    <row r="2" spans="1:11" x14ac:dyDescent="0.2">
      <c r="A2" s="4"/>
      <c r="B2" s="4"/>
      <c r="C2" s="5"/>
      <c r="D2" s="5"/>
      <c r="E2" s="5"/>
      <c r="F2" s="6"/>
      <c r="G2" s="6"/>
      <c r="H2" s="6"/>
      <c r="I2" s="7"/>
      <c r="J2" s="7"/>
      <c r="K2" s="7"/>
    </row>
    <row r="3" spans="1:11" x14ac:dyDescent="0.2">
      <c r="A3" s="4"/>
      <c r="B3" s="4"/>
      <c r="C3" s="5"/>
      <c r="D3" s="5"/>
      <c r="E3" s="5"/>
      <c r="F3" s="6"/>
      <c r="G3" s="6"/>
      <c r="H3" s="6"/>
      <c r="I3" s="7"/>
      <c r="J3" s="7"/>
      <c r="K3" s="7"/>
    </row>
    <row r="4" spans="1:11" x14ac:dyDescent="0.2">
      <c r="A4" s="4"/>
      <c r="B4" s="4"/>
      <c r="C4" s="5"/>
      <c r="D4" s="5"/>
      <c r="E4" s="5"/>
      <c r="F4" s="6"/>
      <c r="G4" s="6"/>
      <c r="H4" s="6"/>
      <c r="I4" s="7"/>
      <c r="J4" s="7"/>
      <c r="K4" s="7"/>
    </row>
    <row r="5" spans="1:11" x14ac:dyDescent="0.2">
      <c r="A5" s="4"/>
      <c r="B5" s="4"/>
      <c r="C5" s="5"/>
      <c r="D5" s="5"/>
      <c r="E5" s="5"/>
      <c r="F5" s="6"/>
      <c r="G5" s="6"/>
      <c r="H5" s="6"/>
      <c r="I5" s="7"/>
      <c r="J5" s="7"/>
      <c r="K5" s="7"/>
    </row>
    <row r="6" spans="1:11" x14ac:dyDescent="0.2">
      <c r="A6" s="4"/>
      <c r="B6" s="4"/>
      <c r="C6" s="5"/>
      <c r="D6" s="5"/>
      <c r="E6" s="5"/>
      <c r="F6" s="6"/>
      <c r="G6" s="6"/>
      <c r="H6" s="6"/>
      <c r="I6" s="7"/>
      <c r="J6" s="7"/>
      <c r="K6" s="7"/>
    </row>
    <row r="7" spans="1:11" x14ac:dyDescent="0.2">
      <c r="A7" s="4"/>
      <c r="B7" s="4"/>
      <c r="C7" s="5"/>
      <c r="D7" s="5"/>
      <c r="E7" s="5"/>
      <c r="F7" s="6"/>
      <c r="G7" s="6"/>
      <c r="H7" s="6"/>
      <c r="I7" s="7"/>
      <c r="J7" s="7"/>
      <c r="K7" s="7"/>
    </row>
    <row r="8" spans="1:11" x14ac:dyDescent="0.2">
      <c r="A8" s="4"/>
      <c r="B8" s="4"/>
      <c r="C8" s="5"/>
      <c r="D8" s="5"/>
      <c r="E8" s="5"/>
      <c r="F8" s="6"/>
      <c r="G8" s="6"/>
      <c r="H8" s="6"/>
      <c r="I8" s="7"/>
      <c r="J8" s="7"/>
      <c r="K8" s="7"/>
    </row>
    <row r="9" spans="1:11" x14ac:dyDescent="0.2">
      <c r="A9" s="4"/>
      <c r="B9" s="4"/>
      <c r="C9" s="5"/>
      <c r="D9" s="5"/>
      <c r="E9" s="5"/>
      <c r="F9" s="6"/>
      <c r="G9" s="6"/>
      <c r="H9" s="6"/>
      <c r="I9" s="7"/>
      <c r="J9" s="7"/>
      <c r="K9" s="7"/>
    </row>
    <row r="10" spans="1:11" x14ac:dyDescent="0.2">
      <c r="A10" s="4"/>
      <c r="B10" s="4"/>
      <c r="C10" s="5"/>
      <c r="D10" s="5"/>
      <c r="E10" s="5"/>
      <c r="F10" s="6"/>
      <c r="G10" s="6"/>
      <c r="H10" s="6"/>
      <c r="I10" s="7"/>
      <c r="J10" s="7"/>
      <c r="K10" s="7"/>
    </row>
    <row r="11" spans="1:11" x14ac:dyDescent="0.2">
      <c r="A11" s="4"/>
      <c r="B11" s="4"/>
      <c r="C11" s="5"/>
      <c r="D11" s="5"/>
      <c r="E11" s="5"/>
      <c r="F11" s="6"/>
      <c r="G11" s="6"/>
      <c r="H11" s="6"/>
      <c r="I11" s="7"/>
      <c r="J11" s="7"/>
      <c r="K11" s="7"/>
    </row>
    <row r="12" spans="1:11" x14ac:dyDescent="0.2">
      <c r="A12" s="4"/>
      <c r="B12" s="4"/>
      <c r="C12" s="5"/>
      <c r="D12" s="5"/>
      <c r="E12" s="5"/>
      <c r="F12" s="6"/>
      <c r="G12" s="6"/>
      <c r="H12" s="6"/>
      <c r="I12" s="7"/>
      <c r="J12" s="7"/>
      <c r="K12" s="7"/>
    </row>
    <row r="13" spans="1:11" x14ac:dyDescent="0.2">
      <c r="A13" s="4"/>
      <c r="B13" s="4"/>
      <c r="C13" s="5"/>
      <c r="D13" s="5"/>
      <c r="E13" s="5"/>
      <c r="F13" s="6"/>
      <c r="G13" s="6"/>
      <c r="H13" s="6"/>
      <c r="I13" s="7"/>
      <c r="J13" s="7"/>
      <c r="K13" s="7"/>
    </row>
    <row r="14" spans="1:11" x14ac:dyDescent="0.2">
      <c r="A14" s="4"/>
      <c r="B14" s="4"/>
      <c r="C14" s="5"/>
      <c r="D14" s="5"/>
      <c r="E14" s="5"/>
      <c r="F14" s="6"/>
      <c r="G14" s="6"/>
      <c r="H14" s="6"/>
      <c r="I14" s="7"/>
      <c r="J14" s="7"/>
      <c r="K14" s="7"/>
    </row>
    <row r="15" spans="1:11" x14ac:dyDescent="0.2">
      <c r="A15" s="4"/>
      <c r="B15" s="4"/>
      <c r="C15" s="5"/>
      <c r="D15" s="5"/>
      <c r="E15" s="5"/>
      <c r="F15" s="6"/>
      <c r="G15" s="6"/>
      <c r="H15" s="6"/>
      <c r="I15" s="7"/>
      <c r="J15" s="7"/>
      <c r="K15" s="7"/>
    </row>
    <row r="16" spans="1:11" x14ac:dyDescent="0.2">
      <c r="A16" s="4"/>
      <c r="B16" s="4"/>
      <c r="C16" s="5"/>
      <c r="D16" s="5"/>
      <c r="E16" s="5"/>
      <c r="F16" s="6"/>
      <c r="G16" s="6"/>
      <c r="H16" s="6"/>
      <c r="I16" s="7"/>
      <c r="J16" s="7"/>
      <c r="K16" s="7"/>
    </row>
    <row r="17" spans="1:11" x14ac:dyDescent="0.2">
      <c r="A17" s="4"/>
      <c r="B17" s="4"/>
      <c r="C17" s="5"/>
      <c r="D17" s="5"/>
      <c r="E17" s="5"/>
      <c r="F17" s="6"/>
      <c r="G17" s="6"/>
      <c r="H17" s="6"/>
      <c r="I17" s="7"/>
      <c r="J17" s="7"/>
      <c r="K17" s="7"/>
    </row>
    <row r="18" spans="1:11" x14ac:dyDescent="0.2">
      <c r="A18" s="4"/>
      <c r="B18" s="4"/>
      <c r="C18" s="5"/>
      <c r="D18" s="5"/>
      <c r="E18" s="5"/>
      <c r="F18" s="6"/>
      <c r="G18" s="6"/>
      <c r="H18" s="6"/>
      <c r="I18" s="7"/>
      <c r="J18" s="7"/>
      <c r="K18" s="7"/>
    </row>
    <row r="19" spans="1:11" x14ac:dyDescent="0.2">
      <c r="A19" s="4"/>
      <c r="B19" s="4"/>
      <c r="C19" s="5"/>
      <c r="D19" s="5"/>
      <c r="E19" s="5"/>
      <c r="F19" s="6"/>
      <c r="G19" s="6"/>
      <c r="H19" s="6"/>
      <c r="I19" s="7"/>
      <c r="J19" s="7"/>
      <c r="K19" s="7"/>
    </row>
    <row r="20" spans="1:11" x14ac:dyDescent="0.2">
      <c r="A20" s="4"/>
      <c r="B20" s="4"/>
      <c r="C20" s="5"/>
      <c r="D20" s="5"/>
      <c r="E20" s="5"/>
      <c r="F20" s="6"/>
      <c r="G20" s="6"/>
      <c r="H20" s="6"/>
      <c r="I20" s="7"/>
      <c r="J20" s="7"/>
      <c r="K20" s="7"/>
    </row>
    <row r="21" spans="1:11" x14ac:dyDescent="0.2">
      <c r="A21" s="4"/>
      <c r="B21" s="4"/>
      <c r="C21" s="5"/>
      <c r="D21" s="5"/>
      <c r="E21" s="5"/>
      <c r="F21" s="6"/>
      <c r="G21" s="6"/>
      <c r="H21" s="6"/>
      <c r="I21" s="7"/>
      <c r="J21" s="7"/>
      <c r="K21" s="7"/>
    </row>
    <row r="22" spans="1:11" x14ac:dyDescent="0.2">
      <c r="A22" s="4"/>
      <c r="B22" s="4"/>
      <c r="C22" s="5"/>
      <c r="D22" s="5"/>
      <c r="E22" s="5"/>
      <c r="F22" s="6"/>
      <c r="G22" s="6"/>
      <c r="H22" s="6"/>
      <c r="I22" s="7"/>
      <c r="J22" s="7"/>
      <c r="K22" s="7"/>
    </row>
    <row r="23" spans="1:11" x14ac:dyDescent="0.2">
      <c r="A23" s="4"/>
      <c r="B23" s="4"/>
      <c r="C23" s="5"/>
      <c r="D23" s="5"/>
      <c r="E23" s="5"/>
      <c r="F23" s="6"/>
      <c r="G23" s="6"/>
      <c r="H23" s="6"/>
      <c r="I23" s="7"/>
      <c r="J23" s="7"/>
      <c r="K23" s="7"/>
    </row>
    <row r="24" spans="1:11" x14ac:dyDescent="0.2">
      <c r="A24" s="4"/>
      <c r="B24" s="4"/>
      <c r="C24" s="5"/>
      <c r="D24" s="5"/>
      <c r="E24" s="5"/>
      <c r="F24" s="6"/>
      <c r="G24" s="6"/>
      <c r="H24" s="6"/>
      <c r="I24" s="7"/>
      <c r="J24" s="7"/>
      <c r="K24" s="7"/>
    </row>
    <row r="25" spans="1:11" x14ac:dyDescent="0.2">
      <c r="A25" s="4"/>
      <c r="B25" s="4"/>
      <c r="C25" s="5"/>
      <c r="D25" s="5"/>
      <c r="E25" s="5"/>
      <c r="F25" s="6"/>
      <c r="G25" s="6"/>
      <c r="H25" s="6"/>
      <c r="I25" s="7"/>
      <c r="J25" s="7"/>
      <c r="K25" s="7"/>
    </row>
    <row r="26" spans="1:11" x14ac:dyDescent="0.2">
      <c r="A26" s="4"/>
      <c r="B26" s="4"/>
      <c r="C26" s="5"/>
      <c r="D26" s="5"/>
      <c r="E26" s="5"/>
      <c r="F26" s="6"/>
      <c r="G26" s="6"/>
      <c r="H26" s="6"/>
      <c r="I26" s="7"/>
      <c r="J26" s="7"/>
      <c r="K26" s="7"/>
    </row>
    <row r="27" spans="1:11" x14ac:dyDescent="0.2">
      <c r="A27" s="4"/>
      <c r="B27" s="4"/>
      <c r="C27" s="5"/>
      <c r="D27" s="5"/>
      <c r="E27" s="5"/>
      <c r="F27" s="6"/>
      <c r="G27" s="6"/>
      <c r="H27" s="6"/>
      <c r="I27" s="7"/>
      <c r="J27" s="7"/>
      <c r="K27" s="7"/>
    </row>
  </sheetData>
  <phoneticPr fontId="0" type="noConversion"/>
  <dataValidations count="1">
    <dataValidation type="list" allowBlank="1" showInputMessage="1" showErrorMessage="1" sqref="E2:E27" xr:uid="{00000000-0002-0000-0500-000000000000}">
      <formula1>"w,m"</formula1>
    </dataValidation>
  </dataValidations>
  <pageMargins left="0.78740157499999996" right="0.78740157499999996" top="0.984251969" bottom="0.984251969" header="0.4921259845" footer="0.4921259845"/>
  <pageSetup paperSize="9" scale="85" fitToHeight="100" orientation="landscape" r:id="rId1"/>
  <headerFooter alignWithMargins="0">
    <oddHeader>&amp;CMeldung RuhrCup 2007&amp;R&amp;T &amp;D</oddHeader>
    <oddFooter>&amp;LJAuswertung - http://www.dennismueller.de&amp;Rhttp://www.schwerte.dlrg-jugend.de/RuhrCup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K27"/>
  <sheetViews>
    <sheetView zoomScale="150" zoomScaleNormal="150" zoomScalePageLayoutView="150" workbookViewId="0">
      <selection activeCell="J27" sqref="J1:J27"/>
    </sheetView>
  </sheetViews>
  <sheetFormatPr baseColWidth="10" defaultColWidth="20.140625" defaultRowHeight="12.75" x14ac:dyDescent="0.2"/>
  <cols>
    <col min="1" max="1" width="21.42578125" style="3" customWidth="1"/>
    <col min="2" max="2" width="20.140625" style="3" customWidth="1"/>
    <col min="3" max="3" width="10.42578125" style="8" bestFit="1" customWidth="1"/>
    <col min="4" max="4" width="20.140625" style="8" customWidth="1"/>
    <col min="5" max="5" width="12.28515625" style="8" bestFit="1" customWidth="1"/>
    <col min="6" max="6" width="13.85546875" style="9" bestFit="1" customWidth="1"/>
    <col min="7" max="7" width="10.42578125" style="9" bestFit="1" customWidth="1"/>
    <col min="8" max="8" width="21.7109375" style="9" bestFit="1" customWidth="1"/>
    <col min="9" max="9" width="13.7109375" style="10" bestFit="1" customWidth="1"/>
    <col min="10" max="10" width="8.140625" style="10" bestFit="1" customWidth="1"/>
    <col min="11" max="11" width="13.42578125" style="10" bestFit="1" customWidth="1"/>
    <col min="12" max="16384" width="20.140625" style="3"/>
  </cols>
  <sheetData>
    <row r="1" spans="1:11" x14ac:dyDescent="0.2">
      <c r="A1" s="1" t="s">
        <v>0</v>
      </c>
      <c r="B1" s="1" t="s">
        <v>1</v>
      </c>
      <c r="C1" s="1" t="s">
        <v>2</v>
      </c>
      <c r="D1" s="1" t="s">
        <v>3</v>
      </c>
      <c r="E1" s="1" t="s">
        <v>5</v>
      </c>
      <c r="F1" s="2" t="s">
        <v>12</v>
      </c>
      <c r="G1" s="2" t="s">
        <v>10</v>
      </c>
      <c r="H1" s="2" t="s">
        <v>14</v>
      </c>
      <c r="I1" s="2" t="s">
        <v>13</v>
      </c>
      <c r="J1" s="2" t="s">
        <v>18</v>
      </c>
      <c r="K1" s="2" t="s">
        <v>17</v>
      </c>
    </row>
    <row r="2" spans="1:11" x14ac:dyDescent="0.2">
      <c r="A2" s="4"/>
      <c r="B2" s="4"/>
      <c r="C2" s="5"/>
      <c r="D2" s="5"/>
      <c r="E2" s="5"/>
      <c r="F2" s="6"/>
      <c r="G2" s="6"/>
      <c r="H2" s="6"/>
      <c r="I2" s="7"/>
      <c r="J2" s="7"/>
      <c r="K2" s="7"/>
    </row>
    <row r="3" spans="1:11" x14ac:dyDescent="0.2">
      <c r="A3" s="4"/>
      <c r="B3" s="4"/>
      <c r="C3" s="5"/>
      <c r="D3" s="5"/>
      <c r="E3" s="5"/>
      <c r="F3" s="6"/>
      <c r="G3" s="6"/>
      <c r="H3" s="6"/>
      <c r="I3" s="7"/>
      <c r="J3" s="7"/>
      <c r="K3" s="7"/>
    </row>
    <row r="4" spans="1:11" x14ac:dyDescent="0.2">
      <c r="A4" s="4"/>
      <c r="B4" s="4"/>
      <c r="C4" s="5"/>
      <c r="D4" s="5"/>
      <c r="E4" s="5"/>
      <c r="F4" s="6"/>
      <c r="G4" s="6"/>
      <c r="H4" s="6"/>
      <c r="I4" s="7"/>
      <c r="J4" s="7"/>
      <c r="K4" s="7"/>
    </row>
    <row r="5" spans="1:11" x14ac:dyDescent="0.2">
      <c r="A5" s="4"/>
      <c r="B5" s="4"/>
      <c r="C5" s="5"/>
      <c r="D5" s="5"/>
      <c r="E5" s="5"/>
      <c r="F5" s="6"/>
      <c r="G5" s="6"/>
      <c r="H5" s="6"/>
      <c r="I5" s="7"/>
      <c r="J5" s="7"/>
      <c r="K5" s="7"/>
    </row>
    <row r="6" spans="1:11" x14ac:dyDescent="0.2">
      <c r="A6" s="4"/>
      <c r="B6" s="4"/>
      <c r="C6" s="5"/>
      <c r="D6" s="5"/>
      <c r="E6" s="5"/>
      <c r="F6" s="6"/>
      <c r="G6" s="6"/>
      <c r="H6" s="6"/>
      <c r="I6" s="7"/>
      <c r="J6" s="7"/>
      <c r="K6" s="7"/>
    </row>
    <row r="7" spans="1:11" x14ac:dyDescent="0.2">
      <c r="A7" s="4"/>
      <c r="B7" s="4"/>
      <c r="C7" s="5"/>
      <c r="D7" s="5"/>
      <c r="E7" s="5"/>
      <c r="F7" s="6"/>
      <c r="G7" s="6"/>
      <c r="H7" s="6"/>
      <c r="I7" s="7"/>
      <c r="J7" s="7"/>
      <c r="K7" s="7"/>
    </row>
    <row r="8" spans="1:11" x14ac:dyDescent="0.2">
      <c r="A8" s="4"/>
      <c r="B8" s="4"/>
      <c r="C8" s="5"/>
      <c r="D8" s="5"/>
      <c r="E8" s="5"/>
      <c r="F8" s="6"/>
      <c r="G8" s="6"/>
      <c r="H8" s="6"/>
      <c r="I8" s="7"/>
      <c r="J8" s="7"/>
      <c r="K8" s="7"/>
    </row>
    <row r="9" spans="1:11" x14ac:dyDescent="0.2">
      <c r="A9" s="4"/>
      <c r="B9" s="4"/>
      <c r="C9" s="5"/>
      <c r="D9" s="5"/>
      <c r="E9" s="5"/>
      <c r="F9" s="6"/>
      <c r="G9" s="6"/>
      <c r="H9" s="6"/>
      <c r="I9" s="7"/>
      <c r="J9" s="7"/>
      <c r="K9" s="7"/>
    </row>
    <row r="10" spans="1:11" x14ac:dyDescent="0.2">
      <c r="A10" s="4"/>
      <c r="B10" s="4"/>
      <c r="C10" s="5"/>
      <c r="D10" s="5"/>
      <c r="E10" s="5"/>
      <c r="F10" s="6"/>
      <c r="G10" s="6"/>
      <c r="H10" s="6"/>
      <c r="I10" s="7"/>
      <c r="J10" s="7"/>
      <c r="K10" s="7"/>
    </row>
    <row r="11" spans="1:11" x14ac:dyDescent="0.2">
      <c r="A11" s="4"/>
      <c r="B11" s="4"/>
      <c r="C11" s="5"/>
      <c r="D11" s="5"/>
      <c r="E11" s="5"/>
      <c r="F11" s="6"/>
      <c r="G11" s="6"/>
      <c r="H11" s="6"/>
      <c r="I11" s="7"/>
      <c r="J11" s="7"/>
      <c r="K11" s="7"/>
    </row>
    <row r="12" spans="1:11" x14ac:dyDescent="0.2">
      <c r="A12" s="4"/>
      <c r="B12" s="4"/>
      <c r="C12" s="5"/>
      <c r="D12" s="5"/>
      <c r="E12" s="5"/>
      <c r="F12" s="6"/>
      <c r="G12" s="6"/>
      <c r="H12" s="6"/>
      <c r="I12" s="7"/>
      <c r="J12" s="7"/>
      <c r="K12" s="7"/>
    </row>
    <row r="13" spans="1:11" x14ac:dyDescent="0.2">
      <c r="A13" s="4"/>
      <c r="B13" s="4"/>
      <c r="C13" s="5"/>
      <c r="D13" s="5"/>
      <c r="E13" s="5"/>
      <c r="F13" s="6"/>
      <c r="G13" s="6"/>
      <c r="H13" s="6"/>
      <c r="I13" s="7"/>
      <c r="J13" s="7"/>
      <c r="K13" s="7"/>
    </row>
    <row r="14" spans="1:11" x14ac:dyDescent="0.2">
      <c r="A14" s="4"/>
      <c r="B14" s="4"/>
      <c r="C14" s="5"/>
      <c r="D14" s="5"/>
      <c r="E14" s="5"/>
      <c r="F14" s="6"/>
      <c r="G14" s="6"/>
      <c r="H14" s="6"/>
      <c r="I14" s="7"/>
      <c r="J14" s="7"/>
      <c r="K14" s="7"/>
    </row>
    <row r="15" spans="1:11" x14ac:dyDescent="0.2">
      <c r="A15" s="4"/>
      <c r="B15" s="4"/>
      <c r="C15" s="5"/>
      <c r="D15" s="5"/>
      <c r="E15" s="5"/>
      <c r="F15" s="6"/>
      <c r="G15" s="6"/>
      <c r="H15" s="6"/>
      <c r="I15" s="7"/>
      <c r="J15" s="7"/>
      <c r="K15" s="7"/>
    </row>
    <row r="16" spans="1:11" x14ac:dyDescent="0.2">
      <c r="A16" s="4"/>
      <c r="B16" s="4"/>
      <c r="C16" s="5"/>
      <c r="D16" s="5"/>
      <c r="E16" s="5"/>
      <c r="F16" s="6"/>
      <c r="G16" s="6"/>
      <c r="H16" s="6"/>
      <c r="I16" s="7"/>
      <c r="J16" s="7"/>
      <c r="K16" s="7"/>
    </row>
    <row r="17" spans="1:11" x14ac:dyDescent="0.2">
      <c r="A17" s="4"/>
      <c r="B17" s="4"/>
      <c r="C17" s="5"/>
      <c r="D17" s="5"/>
      <c r="E17" s="5"/>
      <c r="F17" s="6"/>
      <c r="G17" s="6"/>
      <c r="H17" s="6"/>
      <c r="I17" s="7"/>
      <c r="J17" s="7"/>
      <c r="K17" s="7"/>
    </row>
    <row r="18" spans="1:11" x14ac:dyDescent="0.2">
      <c r="A18" s="4"/>
      <c r="B18" s="4"/>
      <c r="C18" s="5"/>
      <c r="D18" s="5"/>
      <c r="E18" s="5"/>
      <c r="F18" s="6"/>
      <c r="G18" s="6"/>
      <c r="H18" s="6"/>
      <c r="I18" s="7"/>
      <c r="J18" s="7"/>
      <c r="K18" s="7"/>
    </row>
    <row r="19" spans="1:11" x14ac:dyDescent="0.2">
      <c r="A19" s="4"/>
      <c r="B19" s="4"/>
      <c r="C19" s="5"/>
      <c r="D19" s="5"/>
      <c r="E19" s="5"/>
      <c r="F19" s="6"/>
      <c r="G19" s="6"/>
      <c r="H19" s="6"/>
      <c r="I19" s="7"/>
      <c r="J19" s="7"/>
      <c r="K19" s="7"/>
    </row>
    <row r="20" spans="1:11" x14ac:dyDescent="0.2">
      <c r="A20" s="4"/>
      <c r="B20" s="4"/>
      <c r="C20" s="5"/>
      <c r="D20" s="5"/>
      <c r="E20" s="5"/>
      <c r="F20" s="6"/>
      <c r="G20" s="6"/>
      <c r="H20" s="6"/>
      <c r="I20" s="7"/>
      <c r="J20" s="7"/>
      <c r="K20" s="7"/>
    </row>
    <row r="21" spans="1:11" x14ac:dyDescent="0.2">
      <c r="A21" s="4"/>
      <c r="B21" s="4"/>
      <c r="C21" s="5"/>
      <c r="D21" s="5"/>
      <c r="E21" s="5"/>
      <c r="F21" s="6"/>
      <c r="G21" s="6"/>
      <c r="H21" s="6"/>
      <c r="I21" s="7"/>
      <c r="J21" s="7"/>
      <c r="K21" s="7"/>
    </row>
    <row r="22" spans="1:11" x14ac:dyDescent="0.2">
      <c r="A22" s="4"/>
      <c r="B22" s="4"/>
      <c r="C22" s="5"/>
      <c r="D22" s="5"/>
      <c r="E22" s="5"/>
      <c r="F22" s="6"/>
      <c r="G22" s="6"/>
      <c r="H22" s="6"/>
      <c r="I22" s="7"/>
      <c r="J22" s="7"/>
      <c r="K22" s="7"/>
    </row>
    <row r="23" spans="1:11" x14ac:dyDescent="0.2">
      <c r="A23" s="4"/>
      <c r="B23" s="4"/>
      <c r="C23" s="5"/>
      <c r="D23" s="5"/>
      <c r="E23" s="5"/>
      <c r="F23" s="6"/>
      <c r="G23" s="6"/>
      <c r="H23" s="6"/>
      <c r="I23" s="7"/>
      <c r="J23" s="7"/>
      <c r="K23" s="7"/>
    </row>
    <row r="24" spans="1:11" x14ac:dyDescent="0.2">
      <c r="A24" s="4"/>
      <c r="B24" s="4"/>
      <c r="C24" s="5"/>
      <c r="D24" s="5"/>
      <c r="E24" s="5"/>
      <c r="F24" s="6"/>
      <c r="G24" s="6"/>
      <c r="H24" s="6"/>
      <c r="I24" s="7"/>
      <c r="J24" s="7"/>
      <c r="K24" s="7"/>
    </row>
    <row r="25" spans="1:11" x14ac:dyDescent="0.2">
      <c r="A25" s="4"/>
      <c r="B25" s="4"/>
      <c r="C25" s="5"/>
      <c r="D25" s="5"/>
      <c r="E25" s="5"/>
      <c r="F25" s="6"/>
      <c r="G25" s="6"/>
      <c r="H25" s="6"/>
      <c r="I25" s="7"/>
      <c r="J25" s="7"/>
      <c r="K25" s="7"/>
    </row>
    <row r="26" spans="1:11" x14ac:dyDescent="0.2">
      <c r="A26" s="4"/>
      <c r="B26" s="4"/>
      <c r="C26" s="5"/>
      <c r="D26" s="5"/>
      <c r="E26" s="5"/>
      <c r="F26" s="6"/>
      <c r="G26" s="6"/>
      <c r="H26" s="6"/>
      <c r="I26" s="7"/>
      <c r="J26" s="7"/>
      <c r="K26" s="7"/>
    </row>
    <row r="27" spans="1:11" x14ac:dyDescent="0.2">
      <c r="A27" s="4"/>
      <c r="B27" s="4"/>
      <c r="C27" s="5"/>
      <c r="D27" s="5"/>
      <c r="E27" s="5"/>
      <c r="F27" s="6"/>
      <c r="G27" s="6"/>
      <c r="H27" s="6"/>
      <c r="I27" s="7"/>
      <c r="J27" s="7"/>
      <c r="K27" s="7"/>
    </row>
  </sheetData>
  <phoneticPr fontId="0" type="noConversion"/>
  <dataValidations count="1">
    <dataValidation type="list" allowBlank="1" showInputMessage="1" showErrorMessage="1" sqref="E2:E27" xr:uid="{00000000-0002-0000-0600-000000000000}">
      <formula1>"w,m"</formula1>
    </dataValidation>
  </dataValidations>
  <pageMargins left="0.78740157499999996" right="0.78740157499999996" top="0.984251969" bottom="0.984251969" header="0.4921259845" footer="0.4921259845"/>
  <pageSetup paperSize="9" scale="79" fitToHeight="100" orientation="landscape" r:id="rId1"/>
  <headerFooter alignWithMargins="0">
    <oddHeader>&amp;CMeldung RuhrCup 2007&amp;R&amp;T &amp;D</oddHeader>
    <oddFooter>&amp;LJAuswertung - http://www.dennismueller.de&amp;Rhttp://www.schwerte.dlrg-jugend.de/RuhrCup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Übersicht</vt:lpstr>
      <vt:lpstr>Daten, Fotos und Kontoeinzug</vt:lpstr>
      <vt:lpstr>AK 8</vt:lpstr>
      <vt:lpstr>AK 10</vt:lpstr>
      <vt:lpstr>AK 11-12</vt:lpstr>
      <vt:lpstr>AK 13-14</vt:lpstr>
      <vt:lpstr>AK 15-16</vt:lpstr>
      <vt:lpstr>AK 17-18</vt:lpstr>
      <vt:lpstr>AK Offen</vt:lpstr>
      <vt:lpstr>AK 25-49</vt:lpstr>
      <vt:lpstr>AK 50-59</vt:lpstr>
      <vt:lpstr>AK 60+</vt:lpstr>
      <vt:lpstr>Altersklassentabelle</vt:lpstr>
      <vt:lpstr>Übersicht!Druckbereich</vt:lpstr>
      <vt:lpstr>Fehler_Kontodaten</vt:lpstr>
    </vt:vector>
  </TitlesOfParts>
  <Manager>-</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Meldung RuhrCup 2007</dc:title>
  <dc:subject>DLRG Wettkampf</dc:subject>
  <dc:creator>Anke Fabri</dc:creator>
  <cp:keywords/>
  <dc:description/>
  <cp:lastModifiedBy>Anke Fabri</cp:lastModifiedBy>
  <cp:lastPrinted>2010-12-05T18:05:30Z</cp:lastPrinted>
  <dcterms:created xsi:type="dcterms:W3CDTF">2006-10-05T18:07:26Z</dcterms:created>
  <dcterms:modified xsi:type="dcterms:W3CDTF">2024-10-06T20:48:36Z</dcterms:modified>
  <cp:category/>
</cp:coreProperties>
</file>